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5910" windowHeight="6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I7" i="1" s="1"/>
  <c r="C52" i="1"/>
  <c r="C51" i="1"/>
  <c r="C50" i="1"/>
  <c r="C49" i="1"/>
  <c r="C48" i="1"/>
  <c r="C47" i="1"/>
  <c r="C46" i="1"/>
  <c r="C45" i="1"/>
  <c r="C44" i="1"/>
  <c r="D10" i="1"/>
  <c r="D9" i="1"/>
  <c r="D11" i="1" l="1"/>
  <c r="D44" i="1"/>
  <c r="D8" i="1"/>
  <c r="D12" i="1" l="1"/>
  <c r="E11" i="1"/>
  <c r="E9" i="1"/>
  <c r="D45" i="1"/>
  <c r="E8" i="1"/>
  <c r="D13" i="1" l="1"/>
  <c r="E13" i="1" s="1"/>
  <c r="E12" i="1"/>
  <c r="D46" i="1"/>
  <c r="E10" i="1"/>
  <c r="D48" i="1" l="1"/>
  <c r="D47" i="1"/>
  <c r="D49" i="1" l="1"/>
  <c r="D51" i="1"/>
  <c r="D52" i="1"/>
  <c r="D50" i="1"/>
</calcChain>
</file>

<file path=xl/sharedStrings.xml><?xml version="1.0" encoding="utf-8"?>
<sst xmlns="http://schemas.openxmlformats.org/spreadsheetml/2006/main" count="13" uniqueCount="9">
  <si>
    <t>marginal
tax rate</t>
  </si>
  <si>
    <t>effective
tax rate</t>
  </si>
  <si>
    <t>US Graduated Income Tax</t>
  </si>
  <si>
    <t>tax</t>
  </si>
  <si>
    <t>tax at
bracket start</t>
  </si>
  <si>
    <r>
      <t xml:space="preserve">Copyright 2014 Ethan Bolker and Maura Mast, for </t>
    </r>
    <r>
      <rPr>
        <i/>
        <sz val="10"/>
        <rFont val="Arial"/>
        <family val="2"/>
      </rPr>
      <t>Common Sense Mathematics</t>
    </r>
  </si>
  <si>
    <t>taxable income</t>
  </si>
  <si>
    <t>taxable income 
at bracket start</t>
  </si>
  <si>
    <t>Single taxpayer, 2014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</si>
</sst>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%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166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 Income Tax</a:t>
            </a:r>
          </a:p>
        </c:rich>
      </c:tx>
      <c:layout>
        <c:manualLayout>
          <c:xMode val="edge"/>
          <c:yMode val="edge"/>
          <c:x val="0.30978260869565216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76086956521741"/>
          <c:y val="0.15909130142070466"/>
          <c:w val="0.60597826086956519"/>
          <c:h val="0.6818198632315913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Sheet1!$B$7:$B$13</c:f>
              <c:numCache>
                <c:formatCode>"$"#,##0</c:formatCode>
                <c:ptCount val="7"/>
                <c:pt idx="0">
                  <c:v>0</c:v>
                </c:pt>
                <c:pt idx="1">
                  <c:v>9075</c:v>
                </c:pt>
                <c:pt idx="2">
                  <c:v>36900</c:v>
                </c:pt>
                <c:pt idx="3">
                  <c:v>89350</c:v>
                </c:pt>
                <c:pt idx="4">
                  <c:v>186350</c:v>
                </c:pt>
                <c:pt idx="5">
                  <c:v>405100</c:v>
                </c:pt>
                <c:pt idx="6">
                  <c:v>406750</c:v>
                </c:pt>
              </c:numCache>
            </c:numRef>
          </c:xVal>
          <c:yVal>
            <c:numRef>
              <c:f>Sheet1!$D$7:$D$13</c:f>
              <c:numCache>
                <c:formatCode>"$"#,##0.00</c:formatCode>
                <c:ptCount val="7"/>
                <c:pt idx="0">
                  <c:v>0</c:v>
                </c:pt>
                <c:pt idx="1">
                  <c:v>907.5</c:v>
                </c:pt>
                <c:pt idx="2">
                  <c:v>5081.25</c:v>
                </c:pt>
                <c:pt idx="3">
                  <c:v>18193.75</c:v>
                </c:pt>
                <c:pt idx="4">
                  <c:v>45353.75</c:v>
                </c:pt>
                <c:pt idx="5">
                  <c:v>117541.25</c:v>
                </c:pt>
                <c:pt idx="6">
                  <c:v>118118.75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18112"/>
        <c:axId val="86620416"/>
      </c:scatterChart>
      <c:valAx>
        <c:axId val="866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income ($)</a:t>
                </a:r>
              </a:p>
            </c:rich>
          </c:tx>
          <c:layout>
            <c:manualLayout>
              <c:xMode val="edge"/>
              <c:yMode val="edge"/>
              <c:x val="0.50815217391304346"/>
              <c:y val="0.9090931509754551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20416"/>
        <c:crosses val="autoZero"/>
        <c:crossBetween val="midCat"/>
      </c:valAx>
      <c:valAx>
        <c:axId val="866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tax ($)</a:t>
                </a:r>
              </a:p>
            </c:rich>
          </c:tx>
          <c:layout>
            <c:manualLayout>
              <c:xMode val="edge"/>
              <c:yMode val="edge"/>
              <c:x val="4.3478260869565216E-2"/>
              <c:y val="0.45454657548772759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1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 Income Tax - first three brackets</a:t>
            </a:r>
          </a:p>
        </c:rich>
      </c:tx>
      <c:layout>
        <c:manualLayout>
          <c:xMode val="edge"/>
          <c:yMode val="edge"/>
          <c:x val="0.18203351717992108"/>
          <c:y val="3.2745632214302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77123682041598"/>
          <c:y val="0.16120926628579862"/>
          <c:w val="0.67139634907918944"/>
          <c:h val="0.6801015921432129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Sheet1!$B$7:$B$10</c:f>
              <c:numCache>
                <c:formatCode>"$"#,##0</c:formatCode>
                <c:ptCount val="4"/>
                <c:pt idx="0">
                  <c:v>0</c:v>
                </c:pt>
                <c:pt idx="1">
                  <c:v>9075</c:v>
                </c:pt>
                <c:pt idx="2">
                  <c:v>36900</c:v>
                </c:pt>
                <c:pt idx="3">
                  <c:v>89350</c:v>
                </c:pt>
              </c:numCache>
            </c:numRef>
          </c:xVal>
          <c:yVal>
            <c:numRef>
              <c:f>Sheet1!$D$7:$D$10</c:f>
              <c:numCache>
                <c:formatCode>"$"#,##0.00</c:formatCode>
                <c:ptCount val="4"/>
                <c:pt idx="0">
                  <c:v>0</c:v>
                </c:pt>
                <c:pt idx="1">
                  <c:v>907.5</c:v>
                </c:pt>
                <c:pt idx="2">
                  <c:v>5081.25</c:v>
                </c:pt>
                <c:pt idx="3">
                  <c:v>18193.75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49952"/>
        <c:axId val="88764800"/>
      </c:scatterChart>
      <c:valAx>
        <c:axId val="887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income ($)</a:t>
                </a:r>
              </a:p>
            </c:rich>
          </c:tx>
          <c:layout>
            <c:manualLayout>
              <c:xMode val="edge"/>
              <c:yMode val="edge"/>
              <c:x val="0.50118319015770485"/>
              <c:y val="0.90932101764333284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64800"/>
        <c:crosses val="autoZero"/>
        <c:crossBetween val="midCat"/>
      </c:valAx>
      <c:valAx>
        <c:axId val="887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tax ($)</a:t>
                </a:r>
              </a:p>
            </c:rich>
          </c:tx>
          <c:layout>
            <c:manualLayout>
              <c:xMode val="edge"/>
              <c:yMode val="edge"/>
              <c:x val="3.7825146426996588E-2"/>
              <c:y val="0.45591995621452425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49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Tax and Effective Tax Rate</a:t>
            </a:r>
          </a:p>
        </c:rich>
      </c:tx>
      <c:layout>
        <c:manualLayout>
          <c:xMode val="edge"/>
          <c:yMode val="edge"/>
          <c:x val="0.28480502094459398"/>
          <c:y val="5.3846153846153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80378406080406"/>
          <c:y val="0.19230817384859236"/>
          <c:w val="0.62393266548588655"/>
          <c:h val="0.40256511058972"/>
        </c:manualLayout>
      </c:layout>
      <c:scatterChart>
        <c:scatterStyle val="smoothMarker"/>
        <c:varyColors val="0"/>
        <c:ser>
          <c:idx val="0"/>
          <c:order val="0"/>
          <c:tx>
            <c:v>Tax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Sheet1!$B$45:$B$52</c:f>
              <c:numCache>
                <c:formatCode>"$"#,##0</c:formatCode>
                <c:ptCount val="8"/>
                <c:pt idx="0">
                  <c:v>10000</c:v>
                </c:pt>
                <c:pt idx="1">
                  <c:v>50000</c:v>
                </c:pt>
                <c:pt idx="2">
                  <c:v>89350</c:v>
                </c:pt>
                <c:pt idx="3">
                  <c:v>186350</c:v>
                </c:pt>
                <c:pt idx="4">
                  <c:v>187000</c:v>
                </c:pt>
                <c:pt idx="5">
                  <c:v>405100</c:v>
                </c:pt>
                <c:pt idx="6">
                  <c:v>600000</c:v>
                </c:pt>
                <c:pt idx="7">
                  <c:v>1000000</c:v>
                </c:pt>
              </c:numCache>
            </c:numRef>
          </c:xVal>
          <c:yVal>
            <c:numRef>
              <c:f>Sheet1!$C$45:$C$52</c:f>
              <c:numCache>
                <c:formatCode>"$"#,##0.00</c:formatCode>
                <c:ptCount val="8"/>
                <c:pt idx="0">
                  <c:v>1046.25</c:v>
                </c:pt>
                <c:pt idx="1">
                  <c:v>8356.25</c:v>
                </c:pt>
                <c:pt idx="2">
                  <c:v>18193.75</c:v>
                </c:pt>
                <c:pt idx="3">
                  <c:v>45353.75</c:v>
                </c:pt>
                <c:pt idx="4">
                  <c:v>45568.25</c:v>
                </c:pt>
                <c:pt idx="5">
                  <c:v>117541.25</c:v>
                </c:pt>
                <c:pt idx="6">
                  <c:v>194645.75</c:v>
                </c:pt>
                <c:pt idx="7">
                  <c:v>353045.75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00256"/>
        <c:axId val="88342912"/>
      </c:scatterChart>
      <c:scatterChart>
        <c:scatterStyle val="lineMarker"/>
        <c:varyColors val="0"/>
        <c:ser>
          <c:idx val="1"/>
          <c:order val="1"/>
          <c:tx>
            <c:v>Effective tax rate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Sheet1!$B$45:$B$52</c:f>
              <c:numCache>
                <c:formatCode>"$"#,##0</c:formatCode>
                <c:ptCount val="8"/>
                <c:pt idx="0">
                  <c:v>10000</c:v>
                </c:pt>
                <c:pt idx="1">
                  <c:v>50000</c:v>
                </c:pt>
                <c:pt idx="2">
                  <c:v>89350</c:v>
                </c:pt>
                <c:pt idx="3">
                  <c:v>186350</c:v>
                </c:pt>
                <c:pt idx="4">
                  <c:v>187000</c:v>
                </c:pt>
                <c:pt idx="5">
                  <c:v>405100</c:v>
                </c:pt>
                <c:pt idx="6">
                  <c:v>600000</c:v>
                </c:pt>
                <c:pt idx="7">
                  <c:v>1000000</c:v>
                </c:pt>
              </c:numCache>
            </c:numRef>
          </c:xVal>
          <c:yVal>
            <c:numRef>
              <c:f>Sheet1!$D$45:$D$52</c:f>
              <c:numCache>
                <c:formatCode>0.00%</c:formatCode>
                <c:ptCount val="8"/>
                <c:pt idx="0">
                  <c:v>0.104625</c:v>
                </c:pt>
                <c:pt idx="1">
                  <c:v>0.167125</c:v>
                </c:pt>
                <c:pt idx="2">
                  <c:v>0.20362339115836597</c:v>
                </c:pt>
                <c:pt idx="3">
                  <c:v>0.24337939361416688</c:v>
                </c:pt>
                <c:pt idx="4">
                  <c:v>0.24368048128342246</c:v>
                </c:pt>
                <c:pt idx="5">
                  <c:v>0.29015366576154034</c:v>
                </c:pt>
                <c:pt idx="6">
                  <c:v>0.32440958333333331</c:v>
                </c:pt>
                <c:pt idx="7">
                  <c:v>0.35304574999999999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44832"/>
        <c:axId val="88358912"/>
      </c:scatterChart>
      <c:valAx>
        <c:axId val="88800256"/>
        <c:scaling>
          <c:orientation val="minMax"/>
          <c:max val="100000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Taxable income</a:t>
                </a:r>
              </a:p>
            </c:rich>
          </c:tx>
          <c:layout>
            <c:manualLayout>
              <c:xMode val="edge"/>
              <c:yMode val="edge"/>
              <c:x val="0.45128280462540837"/>
              <c:y val="0.8076943301640879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2912"/>
        <c:crosses val="autoZero"/>
        <c:crossBetween val="midCat"/>
      </c:valAx>
      <c:valAx>
        <c:axId val="8834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Tax</a:t>
                </a:r>
              </a:p>
            </c:rich>
          </c:tx>
          <c:layout>
            <c:manualLayout>
              <c:xMode val="edge"/>
              <c:yMode val="edge"/>
              <c:x val="2.7350473007600507E-2"/>
              <c:y val="0.3487188219121141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00256"/>
        <c:crosses val="autoZero"/>
        <c:crossBetween val="midCat"/>
      </c:valAx>
      <c:valAx>
        <c:axId val="88344832"/>
        <c:scaling>
          <c:orientation val="minMax"/>
        </c:scaling>
        <c:delete val="1"/>
        <c:axPos val="b"/>
        <c:numFmt formatCode="&quot;$&quot;#,##0" sourceLinked="1"/>
        <c:majorTickMark val="out"/>
        <c:minorTickMark val="none"/>
        <c:tickLblPos val="nextTo"/>
        <c:crossAx val="88358912"/>
        <c:crosses val="autoZero"/>
        <c:crossBetween val="midCat"/>
      </c:valAx>
      <c:valAx>
        <c:axId val="883589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Effective tax rate</a:t>
                </a:r>
              </a:p>
            </c:rich>
          </c:tx>
          <c:layout>
            <c:manualLayout>
              <c:xMode val="edge"/>
              <c:yMode val="edge"/>
              <c:x val="0.92478786856949213"/>
              <c:y val="0.2230774816643671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483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46210346905625"/>
          <c:y val="0.91282279853465176"/>
          <c:w val="0.41546855679817607"/>
          <c:h val="6.2109428629113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14</xdr:row>
      <xdr:rowOff>19050</xdr:rowOff>
    </xdr:from>
    <xdr:to>
      <xdr:col>4</xdr:col>
      <xdr:colOff>447675</xdr:colOff>
      <xdr:row>37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14</xdr:row>
      <xdr:rowOff>19050</xdr:rowOff>
    </xdr:from>
    <xdr:to>
      <xdr:col>10</xdr:col>
      <xdr:colOff>514350</xdr:colOff>
      <xdr:row>37</xdr:row>
      <xdr:rowOff>76200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39</xdr:row>
      <xdr:rowOff>104775</xdr:rowOff>
    </xdr:from>
    <xdr:to>
      <xdr:col>12</xdr:col>
      <xdr:colOff>514350</xdr:colOff>
      <xdr:row>61</xdr:row>
      <xdr:rowOff>95250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/>
  </sheetViews>
  <sheetFormatPr defaultRowHeight="12.75" x14ac:dyDescent="0.2"/>
  <cols>
    <col min="2" max="2" width="14.140625" customWidth="1"/>
    <col min="3" max="3" width="15.42578125" customWidth="1"/>
    <col min="4" max="4" width="12.28515625" customWidth="1"/>
    <col min="7" max="7" width="10.140625" bestFit="1" customWidth="1"/>
    <col min="8" max="8" width="12" customWidth="1"/>
  </cols>
  <sheetData>
    <row r="1" spans="1:9" x14ac:dyDescent="0.2">
      <c r="A1" t="s">
        <v>2</v>
      </c>
    </row>
    <row r="2" spans="1:9" x14ac:dyDescent="0.2">
      <c r="A2" s="11" t="s">
        <v>8</v>
      </c>
    </row>
    <row r="3" spans="1:9" x14ac:dyDescent="0.2">
      <c r="A3" t="s">
        <v>5</v>
      </c>
    </row>
    <row r="6" spans="1:9" ht="25.5" x14ac:dyDescent="0.2">
      <c r="B6" s="10" t="s">
        <v>7</v>
      </c>
      <c r="C6" s="8" t="s">
        <v>0</v>
      </c>
      <c r="D6" s="8" t="s">
        <v>4</v>
      </c>
      <c r="E6" s="8" t="s">
        <v>1</v>
      </c>
      <c r="F6" s="9"/>
      <c r="G6" s="10" t="s">
        <v>6</v>
      </c>
      <c r="H6" s="8" t="s">
        <v>3</v>
      </c>
      <c r="I6" s="8" t="s">
        <v>1</v>
      </c>
    </row>
    <row r="7" spans="1:9" x14ac:dyDescent="0.2">
      <c r="B7" s="5">
        <v>0</v>
      </c>
      <c r="C7" s="7">
        <v>0.1</v>
      </c>
      <c r="D7" s="4">
        <v>0</v>
      </c>
      <c r="G7" s="6">
        <v>50000</v>
      </c>
      <c r="H7" s="4">
        <f>IF(G7&lt;$B$8, $C$7*G7, IF(G7&lt;$B$9, $D$8+$C$8*(G7-$B$8),  IF(G7&lt;$B$10, $D$9+$C$9*(G7-$B$9),  IF(G7&lt;$B$11, $D$10+$C$10*(G7-$B$10),  IF(G7&lt;$B$12, $D$11+$C$11*(G7-$B$11),  IF(G7&lt;$B$13, $D$12+$C$12*(G7-$B$12), $D$13+$C$13*(G7-$B$13)))))))</f>
        <v>8356.25</v>
      </c>
      <c r="I7" s="2">
        <f t="shared" ref="I7" si="0">H7/G7</f>
        <v>0.167125</v>
      </c>
    </row>
    <row r="8" spans="1:9" x14ac:dyDescent="0.2">
      <c r="B8" s="5">
        <v>9075</v>
      </c>
      <c r="C8" s="7">
        <v>0.15</v>
      </c>
      <c r="D8" s="4">
        <f>D7 +  C7 *(B8-B7)</f>
        <v>907.5</v>
      </c>
      <c r="E8" s="2">
        <f>D8/B8</f>
        <v>0.1</v>
      </c>
      <c r="G8" s="5"/>
      <c r="H8" s="4"/>
      <c r="I8" s="2"/>
    </row>
    <row r="9" spans="1:9" x14ac:dyDescent="0.2">
      <c r="B9" s="5">
        <v>36900</v>
      </c>
      <c r="C9" s="7">
        <v>0.25</v>
      </c>
      <c r="D9" s="4">
        <f t="shared" ref="D9:D13" si="1">D8 +  C8 *(B9-B8)</f>
        <v>5081.25</v>
      </c>
      <c r="E9" s="2">
        <f>D9/B9</f>
        <v>0.13770325203252032</v>
      </c>
      <c r="G9" s="5"/>
      <c r="H9" s="4"/>
      <c r="I9" s="2"/>
    </row>
    <row r="10" spans="1:9" x14ac:dyDescent="0.2">
      <c r="B10" s="5">
        <v>89350</v>
      </c>
      <c r="C10" s="7">
        <v>0.28000000000000003</v>
      </c>
      <c r="D10" s="4">
        <f t="shared" si="1"/>
        <v>18193.75</v>
      </c>
      <c r="E10" s="2">
        <f>D10/B10</f>
        <v>0.20362339115836597</v>
      </c>
      <c r="G10" s="5"/>
      <c r="H10" s="4"/>
      <c r="I10" s="2"/>
    </row>
    <row r="11" spans="1:9" x14ac:dyDescent="0.2">
      <c r="B11" s="5">
        <v>186350</v>
      </c>
      <c r="C11" s="7">
        <v>0.33</v>
      </c>
      <c r="D11" s="4">
        <f t="shared" si="1"/>
        <v>45353.75</v>
      </c>
      <c r="E11" s="2">
        <f t="shared" ref="E11:E13" si="2">D11/B11</f>
        <v>0.24337939361416688</v>
      </c>
      <c r="G11" s="5"/>
      <c r="H11" s="4"/>
      <c r="I11" s="2"/>
    </row>
    <row r="12" spans="1:9" x14ac:dyDescent="0.2">
      <c r="B12" s="5">
        <v>405100</v>
      </c>
      <c r="C12" s="7">
        <v>0.35</v>
      </c>
      <c r="D12" s="4">
        <f t="shared" si="1"/>
        <v>117541.25</v>
      </c>
      <c r="E12" s="2">
        <f t="shared" si="2"/>
        <v>0.29015366576154034</v>
      </c>
      <c r="G12" s="5"/>
      <c r="H12" s="4"/>
      <c r="I12" s="2"/>
    </row>
    <row r="13" spans="1:9" x14ac:dyDescent="0.2">
      <c r="B13" s="5">
        <v>406750</v>
      </c>
      <c r="C13" s="7">
        <v>0.39600000000000002</v>
      </c>
      <c r="D13" s="4">
        <f t="shared" si="1"/>
        <v>118118.75</v>
      </c>
      <c r="E13" s="2">
        <f t="shared" si="2"/>
        <v>0.29039643515673019</v>
      </c>
    </row>
    <row r="14" spans="1:9" x14ac:dyDescent="0.2">
      <c r="C14" s="3"/>
      <c r="D14" s="1"/>
      <c r="E14" s="2"/>
    </row>
    <row r="15" spans="1:9" x14ac:dyDescent="0.2">
      <c r="C15" s="3"/>
      <c r="D15" s="1"/>
      <c r="E15" s="2"/>
    </row>
    <row r="16" spans="1:9" x14ac:dyDescent="0.2">
      <c r="C16" s="1"/>
    </row>
    <row r="43" spans="2:4" ht="25.5" x14ac:dyDescent="0.2">
      <c r="B43" s="10" t="s">
        <v>6</v>
      </c>
      <c r="C43" s="8" t="s">
        <v>3</v>
      </c>
      <c r="D43" s="8" t="s">
        <v>1</v>
      </c>
    </row>
    <row r="44" spans="2:4" x14ac:dyDescent="0.2">
      <c r="B44" s="6">
        <v>1</v>
      </c>
      <c r="C44" s="4">
        <f>IF(B44&lt;$B$8, $C$7*B44, IF(B44&lt;$B$9, $D$8+$C$8*(B44-$B$8),  IF(B44&lt;$B$10, $D$9+$C$9*(B44-$B$9),  IF(B44&lt;$B$11, $D$10+$C$10*(B44-$B$10),  IF(B44&lt;$B$12, $D$11+$C$11*(B44-$B$11),  IF(B44&lt;$B$13, $D$12+$C$12*(B44-$B$12), $D$13+$C$13*(B44-$B$13)))))))</f>
        <v>0.1</v>
      </c>
      <c r="D44" s="2">
        <f t="shared" ref="D44:D52" si="3">C44/B44</f>
        <v>0.1</v>
      </c>
    </row>
    <row r="45" spans="2:4" x14ac:dyDescent="0.2">
      <c r="B45" s="5">
        <v>10000</v>
      </c>
      <c r="C45" s="4">
        <f t="shared" ref="C45:C52" si="4">IF(B45&lt;$B$8, $C$7*B45, IF(B45&lt;$B$9, $D$8+$C$8*(B45-$B$8),  IF(B45&lt;$B$10, $D$9+$C$9*(B45-$B$9),  IF(B45&lt;$B$11, $D$10+$C$10*(B45-$B$10),  IF(B45&lt;$B$12, $D$11+$C$11*(B45-$B$11),  IF(B45&lt;$B$13, $D$12+$C$12*(B45-$B$12), $D$13+$C$13*(B45-$B$13)))))))</f>
        <v>1046.25</v>
      </c>
      <c r="D45" s="2">
        <f t="shared" si="3"/>
        <v>0.104625</v>
      </c>
    </row>
    <row r="46" spans="2:4" x14ac:dyDescent="0.2">
      <c r="B46" s="5">
        <v>50000</v>
      </c>
      <c r="C46" s="4">
        <f t="shared" si="4"/>
        <v>8356.25</v>
      </c>
      <c r="D46" s="2">
        <f t="shared" si="3"/>
        <v>0.167125</v>
      </c>
    </row>
    <row r="47" spans="2:4" x14ac:dyDescent="0.2">
      <c r="B47" s="5">
        <v>89350</v>
      </c>
      <c r="C47" s="4">
        <f t="shared" si="4"/>
        <v>18193.75</v>
      </c>
      <c r="D47" s="2">
        <f t="shared" si="3"/>
        <v>0.20362339115836597</v>
      </c>
    </row>
    <row r="48" spans="2:4" x14ac:dyDescent="0.2">
      <c r="B48" s="5">
        <v>186350</v>
      </c>
      <c r="C48" s="4">
        <f t="shared" si="4"/>
        <v>45353.75</v>
      </c>
      <c r="D48" s="2">
        <f t="shared" si="3"/>
        <v>0.24337939361416688</v>
      </c>
    </row>
    <row r="49" spans="2:4" x14ac:dyDescent="0.2">
      <c r="B49" s="5">
        <v>187000</v>
      </c>
      <c r="C49" s="4">
        <f t="shared" si="4"/>
        <v>45568.25</v>
      </c>
      <c r="D49" s="2">
        <f t="shared" si="3"/>
        <v>0.24368048128342246</v>
      </c>
    </row>
    <row r="50" spans="2:4" x14ac:dyDescent="0.2">
      <c r="B50" s="5">
        <v>405100</v>
      </c>
      <c r="C50" s="4">
        <f t="shared" si="4"/>
        <v>117541.25</v>
      </c>
      <c r="D50" s="2">
        <f>C50/B50</f>
        <v>0.29015366576154034</v>
      </c>
    </row>
    <row r="51" spans="2:4" x14ac:dyDescent="0.2">
      <c r="B51" s="5">
        <v>600000</v>
      </c>
      <c r="C51" s="4">
        <f t="shared" si="4"/>
        <v>194645.75</v>
      </c>
      <c r="D51" s="2">
        <f>C51/B51</f>
        <v>0.32440958333333331</v>
      </c>
    </row>
    <row r="52" spans="2:4" x14ac:dyDescent="0.2">
      <c r="B52" s="5">
        <v>1000000</v>
      </c>
      <c r="C52" s="4">
        <f t="shared" si="4"/>
        <v>353045.75</v>
      </c>
      <c r="D52" s="2">
        <f t="shared" si="3"/>
        <v>0.35304574999999999</v>
      </c>
    </row>
  </sheetData>
  <phoneticPr fontId="1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2014-03-30T20:42:55Z</cp:lastPrinted>
  <dcterms:created xsi:type="dcterms:W3CDTF">2007-11-28T22:02:47Z</dcterms:created>
  <dcterms:modified xsi:type="dcterms:W3CDTF">2014-03-31T00:42:46Z</dcterms:modified>
</cp:coreProperties>
</file>