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media/image5.png" ContentType="image/png"/>
  <Override PartName="/xl/media/image4.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6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seholds20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<sst xmlns="http://schemas.openxmlformats.org/spreadsheetml/2006/main" count="53" uniqueCount="53">
  <si>
    <t xml:space="preserve">Household Income in the United States, 2012</t>
  </si>
  <si>
    <r>
      <rPr>
        <sz val="11"/>
        <color rgb="FF000000"/>
        <rFont val="Calibri"/>
        <family val="2"/>
        <charset val="1"/>
      </rPr>
      <t xml:space="preserve">Ethan Bolker and Maura Mast for </t>
    </r>
    <r>
      <rPr>
        <i val="true"/>
        <sz val="11"/>
        <color rgb="FF000000"/>
        <rFont val="Calibri"/>
        <family val="2"/>
        <charset val="1"/>
      </rPr>
      <t xml:space="preserve">Common Sense Mathematics</t>
    </r>
  </si>
  <si>
    <t xml:space="preserve">Source:  http://en.wikipedia.org/wiki/Household_income_in_the_United_States</t>
  </si>
  <si>
    <t xml:space="preserve">income
range</t>
  </si>
  <si>
    <t xml:space="preserve">percent of
households</t>
  </si>
  <si>
    <t xml:space="preserve">cumulative
percent</t>
  </si>
  <si>
    <t xml:space="preserve">midrange</t>
  </si>
  <si>
    <t xml:space="preserve">pct*mid</t>
  </si>
  <si>
    <t xml:space="preserve">under $5,000</t>
  </si>
  <si>
    <t xml:space="preserve">$5,000 to $10,000</t>
  </si>
  <si>
    <t xml:space="preserve">$10,000 to $15,000</t>
  </si>
  <si>
    <t xml:space="preserve">$15,000 to $20,000</t>
  </si>
  <si>
    <t xml:space="preserve">$20,000 to $25,000</t>
  </si>
  <si>
    <t xml:space="preserve">$25,000 to $30,000</t>
  </si>
  <si>
    <t xml:space="preserve">$30,000 to $35,000</t>
  </si>
  <si>
    <t xml:space="preserve">$35,000 to $40,000</t>
  </si>
  <si>
    <t xml:space="preserve">$40,000 to $45,000</t>
  </si>
  <si>
    <t xml:space="preserve">$45,000 to $50,000</t>
  </si>
  <si>
    <t xml:space="preserve">$50,000 to $55,000</t>
  </si>
  <si>
    <t xml:space="preserve">$55,000 to $60,000</t>
  </si>
  <si>
    <t xml:space="preserve">$60,000 to $65,000</t>
  </si>
  <si>
    <t xml:space="preserve">$65,000 to $70,000</t>
  </si>
  <si>
    <t xml:space="preserve">$70,000 to $75,000</t>
  </si>
  <si>
    <t xml:space="preserve">$75,000 to $80,000</t>
  </si>
  <si>
    <t xml:space="preserve">$80,000 to $85,000</t>
  </si>
  <si>
    <t xml:space="preserve">$85,000 to $90,000</t>
  </si>
  <si>
    <t xml:space="preserve">$90,000 to $95,000</t>
  </si>
  <si>
    <t xml:space="preserve">$95,000 to $100,000</t>
  </si>
  <si>
    <t xml:space="preserve">$100,000 to $105,000</t>
  </si>
  <si>
    <t xml:space="preserve">$105,000 to $110,000</t>
  </si>
  <si>
    <t xml:space="preserve">$110,000 to $115,000</t>
  </si>
  <si>
    <t xml:space="preserve">$115,000 to $120,000</t>
  </si>
  <si>
    <t xml:space="preserve">$120,000 to $125,000</t>
  </si>
  <si>
    <t xml:space="preserve">$125,000 to $130,000</t>
  </si>
  <si>
    <t xml:space="preserve">$130,000 to $135,000</t>
  </si>
  <si>
    <t xml:space="preserve">$135,000 to $140,000</t>
  </si>
  <si>
    <t xml:space="preserve">$140,000 to $145,000</t>
  </si>
  <si>
    <t xml:space="preserve">$145,000 to $150,000</t>
  </si>
  <si>
    <t xml:space="preserve">$150,000 to $155,000</t>
  </si>
  <si>
    <t xml:space="preserve">$155,000 to $160,000</t>
  </si>
  <si>
    <t xml:space="preserve">$160,000 to $165,000</t>
  </si>
  <si>
    <t xml:space="preserve">$165,000 to $170,000</t>
  </si>
  <si>
    <t xml:space="preserve">$170,000 to $175,000</t>
  </si>
  <si>
    <t xml:space="preserve">$175,000 to $180,000</t>
  </si>
  <si>
    <t xml:space="preserve">$180,000 to $185,000</t>
  </si>
  <si>
    <t xml:space="preserve">$185,000 to $190,000</t>
  </si>
  <si>
    <t xml:space="preserve">$190,000 to $195,000</t>
  </si>
  <si>
    <t xml:space="preserve">$195,000 to $200,000</t>
  </si>
  <si>
    <t xml:space="preserve">$200,000 to $250,000</t>
  </si>
  <si>
    <t xml:space="preserve">$250,000 and over</t>
  </si>
  <si>
    <t xml:space="preserve">total</t>
  </si>
  <si>
    <t xml:space="preserve">mean:</t>
  </si>
  <si>
    <t xml:space="preserve">http://upload.wikimedia.org/wikipedia/commons/thumb/8/85/Distribution_of_Annual_Household_Income_in_the_United_States_2012.png/1024px-Distribution_of_Annual_Household_Income_in_the_United_States_2012.png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</si>
</sst>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.9"/>
      <name val="Times New Roman"/>
      <family val="1"/>
    </font>
    <font>
      <b val="true"/>
      <sz val="14"/>
      <name val="Times New Roman"/>
      <family val="1"/>
    </font>
    <font>
      <sz val="24.5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7434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2450" spc="-1" strike="noStrike">
                <a:solidFill>
                  <a:srgbClr val="000000"/>
                </a:solidFill>
                <a:latin typeface="Times New Roman"/>
              </a:defRPr>
            </a:pPr>
            <a:r>
              <a:rPr b="0" sz="2450" spc="-1" strike="noStrike">
                <a:solidFill>
                  <a:srgbClr val="000000"/>
                </a:solidFill>
                <a:latin typeface="Times New Roman"/>
              </a:rPr>
              <a:t>Distribution of annual household income in the United States
(2011)</a:t>
            </a:r>
          </a:p>
        </c:rich>
      </c:tx>
      <c:layout>
        <c:manualLayout>
          <c:xMode val="edge"/>
          <c:yMode val="edge"/>
          <c:x val="0.143141957294345"/>
          <c:y val="0.025306663719748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153457193216"/>
          <c:y val="0.171510664161786"/>
          <c:w val="0.839001415816695"/>
          <c:h val="0.563874461266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households2012!$B$6</c:f>
              <c:strCache>
                <c:ptCount val="1"/>
                <c:pt idx="0">
                  <c:v>percent of
households</c:v>
                </c:pt>
              </c:strCache>
            </c:strRef>
          </c:tx>
          <c:spPr>
            <a:solidFill>
              <a:srgbClr val="007434"/>
            </a:solidFill>
            <a:ln>
              <a:noFill/>
            </a:ln>
          </c:spPr>
          <c:invertIfNegative val="0"/>
          <c:dLbls>
            <c:numFmt formatCode="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households2012!$A$7:$A$48</c:f>
              <c:strCache>
                <c:ptCount val="42"/>
                <c:pt idx="0">
                  <c:v>under $5,000</c:v>
                </c:pt>
                <c:pt idx="1">
                  <c:v>$5,000 to $10,000</c:v>
                </c:pt>
                <c:pt idx="2">
                  <c:v>$10,000 to $15,000</c:v>
                </c:pt>
                <c:pt idx="3">
                  <c:v>$15,000 to $20,000</c:v>
                </c:pt>
                <c:pt idx="4">
                  <c:v>$20,000 to $25,000</c:v>
                </c:pt>
                <c:pt idx="5">
                  <c:v>$25,000 to $30,000</c:v>
                </c:pt>
                <c:pt idx="6">
                  <c:v>$30,000 to $35,000</c:v>
                </c:pt>
                <c:pt idx="7">
                  <c:v>$35,000 to $40,000</c:v>
                </c:pt>
                <c:pt idx="8">
                  <c:v>$40,000 to $45,000</c:v>
                </c:pt>
                <c:pt idx="9">
                  <c:v>$45,000 to $50,000</c:v>
                </c:pt>
                <c:pt idx="10">
                  <c:v>$50,000 to $55,000</c:v>
                </c:pt>
                <c:pt idx="11">
                  <c:v>$55,000 to $60,000</c:v>
                </c:pt>
                <c:pt idx="12">
                  <c:v>$60,000 to $65,000</c:v>
                </c:pt>
                <c:pt idx="13">
                  <c:v>$65,000 to $70,000</c:v>
                </c:pt>
                <c:pt idx="14">
                  <c:v>$70,000 to $75,000</c:v>
                </c:pt>
                <c:pt idx="15">
                  <c:v>$75,000 to $80,000</c:v>
                </c:pt>
                <c:pt idx="16">
                  <c:v>$80,000 to $85,000</c:v>
                </c:pt>
                <c:pt idx="17">
                  <c:v>$85,000 to $90,000</c:v>
                </c:pt>
                <c:pt idx="18">
                  <c:v>$90,000 to $95,000</c:v>
                </c:pt>
                <c:pt idx="19">
                  <c:v>$95,000 to $100,000</c:v>
                </c:pt>
                <c:pt idx="20">
                  <c:v>$100,000 to $105,000</c:v>
                </c:pt>
                <c:pt idx="21">
                  <c:v>$105,000 to $110,000</c:v>
                </c:pt>
                <c:pt idx="22">
                  <c:v>$110,000 to $115,000</c:v>
                </c:pt>
                <c:pt idx="23">
                  <c:v>$115,000 to $120,000</c:v>
                </c:pt>
                <c:pt idx="24">
                  <c:v>$120,000 to $125,000</c:v>
                </c:pt>
                <c:pt idx="25">
                  <c:v>$125,000 to $130,000</c:v>
                </c:pt>
                <c:pt idx="26">
                  <c:v>$130,000 to $135,000</c:v>
                </c:pt>
                <c:pt idx="27">
                  <c:v>$135,000 to $140,000</c:v>
                </c:pt>
                <c:pt idx="28">
                  <c:v>$140,000 to $145,000</c:v>
                </c:pt>
                <c:pt idx="29">
                  <c:v>$145,000 to $150,000</c:v>
                </c:pt>
                <c:pt idx="30">
                  <c:v>$150,000 to $155,000</c:v>
                </c:pt>
                <c:pt idx="31">
                  <c:v>$155,000 to $160,000</c:v>
                </c:pt>
                <c:pt idx="32">
                  <c:v>$160,000 to $165,000</c:v>
                </c:pt>
                <c:pt idx="33">
                  <c:v>$165,000 to $170,000</c:v>
                </c:pt>
                <c:pt idx="34">
                  <c:v>$170,000 to $175,000</c:v>
                </c:pt>
                <c:pt idx="35">
                  <c:v>$175,000 to $180,000</c:v>
                </c:pt>
                <c:pt idx="36">
                  <c:v>$180,000 to $185,000</c:v>
                </c:pt>
                <c:pt idx="37">
                  <c:v>$185,000 to $190,000</c:v>
                </c:pt>
                <c:pt idx="38">
                  <c:v>$190,000 to $195,000</c:v>
                </c:pt>
                <c:pt idx="39">
                  <c:v>$195,000 to $200,000</c:v>
                </c:pt>
                <c:pt idx="40">
                  <c:v>$200,000 to $250,000</c:v>
                </c:pt>
                <c:pt idx="41">
                  <c:v>$250,000 and over</c:v>
                </c:pt>
              </c:strCache>
            </c:strRef>
          </c:cat>
          <c:val>
            <c:numRef>
              <c:f>households2012!$B$7:$B$48</c:f>
              <c:numCache>
                <c:formatCode>General</c:formatCode>
                <c:ptCount val="42"/>
                <c:pt idx="0">
                  <c:v>3.526996279</c:v>
                </c:pt>
                <c:pt idx="1">
                  <c:v>4.10718593</c:v>
                </c:pt>
                <c:pt idx="2">
                  <c:v>5.894095448</c:v>
                </c:pt>
                <c:pt idx="3">
                  <c:v>5.6875804</c:v>
                </c:pt>
                <c:pt idx="4">
                  <c:v>5.867749066</c:v>
                </c:pt>
                <c:pt idx="5">
                  <c:v>5.441231016</c:v>
                </c:pt>
                <c:pt idx="6">
                  <c:v>5.494724082</c:v>
                </c:pt>
                <c:pt idx="7">
                  <c:v>5.074869644</c:v>
                </c:pt>
                <c:pt idx="8">
                  <c:v>4.795018029</c:v>
                </c:pt>
                <c:pt idx="9">
                  <c:v>4.088484285</c:v>
                </c:pt>
                <c:pt idx="10">
                  <c:v>4.281983524</c:v>
                </c:pt>
                <c:pt idx="11">
                  <c:v>3.508783522</c:v>
                </c:pt>
                <c:pt idx="12">
                  <c:v>3.662287695</c:v>
                </c:pt>
                <c:pt idx="13">
                  <c:v>3.175766999</c:v>
                </c:pt>
                <c:pt idx="14">
                  <c:v>2.982582524</c:v>
                </c:pt>
                <c:pt idx="15">
                  <c:v>2.849400693</c:v>
                </c:pt>
                <c:pt idx="16">
                  <c:v>2.509546433</c:v>
                </c:pt>
                <c:pt idx="17">
                  <c:v>2.129700456</c:v>
                </c:pt>
                <c:pt idx="18">
                  <c:v>2.156529028</c:v>
                </c:pt>
                <c:pt idx="19">
                  <c:v>1.876680762</c:v>
                </c:pt>
                <c:pt idx="20">
                  <c:v>2.096844495</c:v>
                </c:pt>
                <c:pt idx="21">
                  <c:v>1.470320975</c:v>
                </c:pt>
                <c:pt idx="22">
                  <c:v>1.43048329</c:v>
                </c:pt>
                <c:pt idx="23">
                  <c:v>1.317298994</c:v>
                </c:pt>
                <c:pt idx="24">
                  <c:v>1.284134967</c:v>
                </c:pt>
                <c:pt idx="25">
                  <c:v>1.050948728</c:v>
                </c:pt>
                <c:pt idx="26">
                  <c:v>1.017771306</c:v>
                </c:pt>
                <c:pt idx="27">
                  <c:v>0.771257843</c:v>
                </c:pt>
                <c:pt idx="28">
                  <c:v>0.86475937</c:v>
                </c:pt>
                <c:pt idx="29">
                  <c:v>0.738251198</c:v>
                </c:pt>
                <c:pt idx="30">
                  <c:v>0.971755549</c:v>
                </c:pt>
                <c:pt idx="31">
                  <c:v>0.631911335</c:v>
                </c:pt>
                <c:pt idx="32">
                  <c:v>0.58540669</c:v>
                </c:pt>
                <c:pt idx="33">
                  <c:v>0.512227505</c:v>
                </c:pt>
                <c:pt idx="34">
                  <c:v>0.519058544</c:v>
                </c:pt>
                <c:pt idx="35">
                  <c:v>0.452542972</c:v>
                </c:pt>
                <c:pt idx="36">
                  <c:v>0.392704405</c:v>
                </c:pt>
                <c:pt idx="37">
                  <c:v>0.312861608</c:v>
                </c:pt>
                <c:pt idx="38">
                  <c:v>0.313025687</c:v>
                </c:pt>
                <c:pt idx="39">
                  <c:v>0.266514345</c:v>
                </c:pt>
                <c:pt idx="40">
                  <c:v>1.900090467</c:v>
                </c:pt>
                <c:pt idx="41">
                  <c:v>2.340273945</c:v>
                </c:pt>
              </c:numCache>
            </c:numRef>
          </c:val>
        </c:ser>
        <c:gapWidth val="16"/>
        <c:overlap val="0"/>
        <c:axId val="46640452"/>
        <c:axId val="90529120"/>
      </c:barChart>
      <c:catAx>
        <c:axId val="466404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Times New Roman"/>
              </a:defRPr>
            </a:pPr>
          </a:p>
        </c:txPr>
        <c:crossAx val="90529120"/>
        <c:crosses val="autoZero"/>
        <c:auto val="1"/>
        <c:lblAlgn val="ctr"/>
        <c:lblOffset val="100"/>
      </c:catAx>
      <c:valAx>
        <c:axId val="90529120"/>
        <c:scaling>
          <c:orientation val="minMax"/>
          <c:max val="6"/>
          <c:min val="0"/>
        </c:scaling>
        <c:delete val="0"/>
        <c:axPos val="l"/>
        <c:majorGridlines>
          <c:spPr>
            <a:ln w="255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>
            <a:solidFill>
              <a:srgbClr val="878787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640452"/>
        <c:crossesAt val="1"/>
      </c:valAx>
      <c:spPr>
        <a:solidFill>
          <a:srgbClr val="eaeaea"/>
        </a:solidFill>
        <a:ln>
          <a:noFill/>
        </a:ln>
      </c:spPr>
    </c:plotArea>
    <c:plotVisOnly val="1"/>
    <c:dispBlanksAs val="gap"/>
  </c:chart>
  <c:spPr>
    <a:solidFill>
      <a:srgbClr val="eaeaea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4.png"/><Relationship Id="rId3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39240</xdr:colOff>
      <xdr:row>88</xdr:row>
      <xdr:rowOff>86040</xdr:rowOff>
    </xdr:from>
    <xdr:to>
      <xdr:col>13</xdr:col>
      <xdr:colOff>334080</xdr:colOff>
      <xdr:row>122</xdr:row>
      <xdr:rowOff>123840</xdr:rowOff>
    </xdr:to>
    <xdr:graphicFrame>
      <xdr:nvGraphicFramePr>
        <xdr:cNvPr id="0" name="Chart 1"/>
        <xdr:cNvGraphicFramePr/>
      </xdr:nvGraphicFramePr>
      <xdr:xfrm>
        <a:off x="39240" y="17040240"/>
        <a:ext cx="12458880" cy="651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85680</xdr:colOff>
      <xdr:row>102</xdr:row>
      <xdr:rowOff>95040</xdr:rowOff>
    </xdr:from>
    <xdr:to>
      <xdr:col>5</xdr:col>
      <xdr:colOff>86040</xdr:colOff>
      <xdr:row>106</xdr:row>
      <xdr:rowOff>104760</xdr:rowOff>
    </xdr:to>
    <xdr:sp>
      <xdr:nvSpPr>
        <xdr:cNvPr id="1" name="Line 1"/>
        <xdr:cNvSpPr/>
      </xdr:nvSpPr>
      <xdr:spPr>
        <a:xfrm>
          <a:off x="6179040" y="19716480"/>
          <a:ext cx="360" cy="771480"/>
        </a:xfrm>
        <a:prstGeom prst="line">
          <a:avLst/>
        </a:prstGeom>
        <a:ln w="28440">
          <a:solidFill>
            <a:schemeClr val="tx1"/>
          </a:solidFill>
          <a:round/>
          <a:tailEnd len="sm" type="oval" w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5</xdr:col>
      <xdr:colOff>95040</xdr:colOff>
      <xdr:row>102</xdr:row>
      <xdr:rowOff>104760</xdr:rowOff>
    </xdr:from>
    <xdr:to>
      <xdr:col>5</xdr:col>
      <xdr:colOff>247320</xdr:colOff>
      <xdr:row>102</xdr:row>
      <xdr:rowOff>105120</xdr:rowOff>
    </xdr:to>
    <xdr:sp>
      <xdr:nvSpPr>
        <xdr:cNvPr id="2" name="Line 1"/>
        <xdr:cNvSpPr/>
      </xdr:nvSpPr>
      <xdr:spPr>
        <a:xfrm flipH="1">
          <a:off x="6188400" y="19726200"/>
          <a:ext cx="152280" cy="360"/>
        </a:xfrm>
        <a:prstGeom prst="line">
          <a:avLst/>
        </a:prstGeom>
        <a:ln w="2844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3</xdr:col>
      <xdr:colOff>223200</xdr:colOff>
      <xdr:row>95</xdr:row>
      <xdr:rowOff>142560</xdr:rowOff>
    </xdr:from>
    <xdr:to>
      <xdr:col>3</xdr:col>
      <xdr:colOff>223560</xdr:colOff>
      <xdr:row>99</xdr:row>
      <xdr:rowOff>152280</xdr:rowOff>
    </xdr:to>
    <xdr:sp>
      <xdr:nvSpPr>
        <xdr:cNvPr id="3" name="Line 1"/>
        <xdr:cNvSpPr/>
      </xdr:nvSpPr>
      <xdr:spPr>
        <a:xfrm>
          <a:off x="4236840" y="18430560"/>
          <a:ext cx="360" cy="771480"/>
        </a:xfrm>
        <a:prstGeom prst="line">
          <a:avLst/>
        </a:prstGeom>
        <a:ln w="28440">
          <a:solidFill>
            <a:schemeClr val="tx1"/>
          </a:solidFill>
          <a:round/>
          <a:tailEnd len="sm" type="oval" w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3</xdr:col>
      <xdr:colOff>232560</xdr:colOff>
      <xdr:row>95</xdr:row>
      <xdr:rowOff>152280</xdr:rowOff>
    </xdr:from>
    <xdr:to>
      <xdr:col>3</xdr:col>
      <xdr:colOff>385200</xdr:colOff>
      <xdr:row>95</xdr:row>
      <xdr:rowOff>152640</xdr:rowOff>
    </xdr:to>
    <xdr:sp>
      <xdr:nvSpPr>
        <xdr:cNvPr id="4" name="Line 1"/>
        <xdr:cNvSpPr/>
      </xdr:nvSpPr>
      <xdr:spPr>
        <a:xfrm flipH="1">
          <a:off x="4246200" y="18440280"/>
          <a:ext cx="152640" cy="360"/>
        </a:xfrm>
        <a:prstGeom prst="line">
          <a:avLst/>
        </a:prstGeom>
        <a:ln w="2844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14</xdr:col>
      <xdr:colOff>0</xdr:colOff>
      <xdr:row>95</xdr:row>
      <xdr:rowOff>0</xdr:rowOff>
    </xdr:from>
    <xdr:to>
      <xdr:col>44</xdr:col>
      <xdr:colOff>91800</xdr:colOff>
      <xdr:row>172</xdr:row>
      <xdr:rowOff>16920</xdr:rowOff>
    </xdr:to>
    <xdr:pic>
      <xdr:nvPicPr>
        <xdr:cNvPr id="5" name="Image 1" descr=""/>
        <xdr:cNvPicPr/>
      </xdr:nvPicPr>
      <xdr:blipFill>
        <a:blip r:embed="rId2"/>
        <a:stretch/>
      </xdr:blipFill>
      <xdr:spPr>
        <a:xfrm>
          <a:off x="12922560" y="18288000"/>
          <a:ext cx="22856760" cy="14685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9</xdr:col>
      <xdr:colOff>15480</xdr:colOff>
      <xdr:row>86</xdr:row>
      <xdr:rowOff>155520</xdr:rowOff>
    </xdr:to>
    <xdr:pic>
      <xdr:nvPicPr>
        <xdr:cNvPr id="6" name="Image 2" descr=""/>
        <xdr:cNvPicPr/>
      </xdr:nvPicPr>
      <xdr:blipFill>
        <a:blip r:embed="rId3"/>
        <a:stretch/>
      </xdr:blipFill>
      <xdr:spPr>
        <a:xfrm>
          <a:off x="0" y="10858320"/>
          <a:ext cx="9144000" cy="587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9</xdr:col>
      <xdr:colOff>367200</xdr:colOff>
      <xdr:row>81</xdr:row>
      <xdr:rowOff>42840</xdr:rowOff>
    </xdr:from>
    <xdr:to>
      <xdr:col>9</xdr:col>
      <xdr:colOff>367560</xdr:colOff>
      <xdr:row>86</xdr:row>
      <xdr:rowOff>152640</xdr:rowOff>
    </xdr:to>
    <xdr:sp>
      <xdr:nvSpPr>
        <xdr:cNvPr id="7" name="Line 1"/>
        <xdr:cNvSpPr/>
      </xdr:nvSpPr>
      <xdr:spPr>
        <a:xfrm>
          <a:off x="9495720" y="15663600"/>
          <a:ext cx="360" cy="1062360"/>
        </a:xfrm>
        <a:prstGeom prst="line">
          <a:avLst/>
        </a:prstGeom>
        <a:ln w="28440">
          <a:solidFill>
            <a:schemeClr val="tx1"/>
          </a:solidFill>
          <a:round/>
          <a:tailEnd len="sm" type="oval" w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376560</xdr:colOff>
      <xdr:row>81</xdr:row>
      <xdr:rowOff>56160</xdr:rowOff>
    </xdr:from>
    <xdr:to>
      <xdr:col>9</xdr:col>
      <xdr:colOff>529200</xdr:colOff>
      <xdr:row>81</xdr:row>
      <xdr:rowOff>56880</xdr:rowOff>
    </xdr:to>
    <xdr:sp>
      <xdr:nvSpPr>
        <xdr:cNvPr id="8" name="Line 1"/>
        <xdr:cNvSpPr/>
      </xdr:nvSpPr>
      <xdr:spPr>
        <a:xfrm flipH="1">
          <a:off x="9505080" y="15676920"/>
          <a:ext cx="152640" cy="720"/>
        </a:xfrm>
        <a:prstGeom prst="line">
          <a:avLst/>
        </a:prstGeom>
        <a:ln w="2844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12</xdr:col>
      <xdr:colOff>2520</xdr:colOff>
      <xdr:row>85</xdr:row>
      <xdr:rowOff>720</xdr:rowOff>
    </xdr:from>
    <xdr:to>
      <xdr:col>12</xdr:col>
      <xdr:colOff>2880</xdr:colOff>
      <xdr:row>90</xdr:row>
      <xdr:rowOff>110520</xdr:rowOff>
    </xdr:to>
    <xdr:sp>
      <xdr:nvSpPr>
        <xdr:cNvPr id="9" name="Line 1"/>
        <xdr:cNvSpPr/>
      </xdr:nvSpPr>
      <xdr:spPr>
        <a:xfrm>
          <a:off x="11407680" y="16383600"/>
          <a:ext cx="360" cy="1062360"/>
        </a:xfrm>
        <a:prstGeom prst="line">
          <a:avLst/>
        </a:prstGeom>
        <a:ln w="28440">
          <a:solidFill>
            <a:schemeClr val="tx1"/>
          </a:solidFill>
          <a:round/>
          <a:tailEnd len="sm" type="oval" w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12</xdr:col>
      <xdr:colOff>11880</xdr:colOff>
      <xdr:row>85</xdr:row>
      <xdr:rowOff>14040</xdr:rowOff>
    </xdr:from>
    <xdr:to>
      <xdr:col>12</xdr:col>
      <xdr:colOff>164520</xdr:colOff>
      <xdr:row>85</xdr:row>
      <xdr:rowOff>14760</xdr:rowOff>
    </xdr:to>
    <xdr:sp>
      <xdr:nvSpPr>
        <xdr:cNvPr id="10" name="Line 1"/>
        <xdr:cNvSpPr/>
      </xdr:nvSpPr>
      <xdr:spPr>
        <a:xfrm flipH="1">
          <a:off x="11417040" y="16396920"/>
          <a:ext cx="152640" cy="720"/>
        </a:xfrm>
        <a:prstGeom prst="line">
          <a:avLst/>
        </a:prstGeom>
        <a:ln w="2844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4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L84" activeCellId="0" sqref="L84"/>
    </sheetView>
  </sheetViews>
  <sheetFormatPr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2.28"/>
    <col collapsed="false" customWidth="true" hidden="false" outlineLevel="0" max="3" min="3" style="0" width="11.28"/>
    <col collapsed="false" customWidth="true" hidden="false" outlineLevel="0" max="4" min="4" style="0" width="14.85"/>
    <col collapsed="false" customWidth="true" hidden="false" outlineLevel="0" max="1025" min="5" style="0" width="8.53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</row>
    <row r="4" customFormat="false" ht="15" hidden="false" customHeight="false" outlineLevel="0" collapsed="false">
      <c r="A4" s="0" t="s">
        <v>2</v>
      </c>
    </row>
    <row r="6" customFormat="false" ht="30" hidden="false" customHeight="false" outlineLevel="0" collapsed="false">
      <c r="A6" s="1" t="s">
        <v>3</v>
      </c>
      <c r="B6" s="1" t="s">
        <v>4</v>
      </c>
      <c r="C6" s="1" t="s">
        <v>5</v>
      </c>
      <c r="D6" s="2" t="s">
        <v>6</v>
      </c>
      <c r="E6" s="2" t="s">
        <v>7</v>
      </c>
    </row>
    <row r="7" customFormat="false" ht="15" hidden="false" customHeight="false" outlineLevel="0" collapsed="false">
      <c r="A7" s="3" t="s">
        <v>8</v>
      </c>
      <c r="B7" s="4" t="n">
        <v>3.526996279</v>
      </c>
      <c r="C7" s="4" t="n">
        <f aca="false">B7</f>
        <v>3.526996279</v>
      </c>
      <c r="D7" s="0" t="n">
        <v>2.5</v>
      </c>
      <c r="E7" s="0" t="n">
        <f aca="false">B7*D7</f>
        <v>8.8174906975</v>
      </c>
    </row>
    <row r="8" customFormat="false" ht="15" hidden="false" customHeight="false" outlineLevel="0" collapsed="false">
      <c r="A8" s="3" t="s">
        <v>9</v>
      </c>
      <c r="B8" s="4" t="n">
        <v>4.10718593</v>
      </c>
      <c r="C8" s="4" t="n">
        <f aca="false">B8+C7</f>
        <v>7.634182209</v>
      </c>
      <c r="D8" s="0" t="n">
        <f aca="false">D7+5</f>
        <v>7.5</v>
      </c>
      <c r="E8" s="0" t="n">
        <f aca="false">B8*D8</f>
        <v>30.803894475</v>
      </c>
    </row>
    <row r="9" customFormat="false" ht="15" hidden="false" customHeight="false" outlineLevel="0" collapsed="false">
      <c r="A9" s="3" t="s">
        <v>10</v>
      </c>
      <c r="B9" s="4" t="n">
        <v>5.894095448</v>
      </c>
      <c r="C9" s="4" t="n">
        <f aca="false">B9+C8</f>
        <v>13.528277657</v>
      </c>
      <c r="D9" s="0" t="n">
        <f aca="false">D8+5</f>
        <v>12.5</v>
      </c>
      <c r="E9" s="0" t="n">
        <f aca="false">B9*D9</f>
        <v>73.6761931</v>
      </c>
    </row>
    <row r="10" customFormat="false" ht="15" hidden="false" customHeight="false" outlineLevel="0" collapsed="false">
      <c r="A10" s="3" t="s">
        <v>11</v>
      </c>
      <c r="B10" s="4" t="n">
        <v>5.6875804</v>
      </c>
      <c r="C10" s="4" t="n">
        <f aca="false">B10+C9</f>
        <v>19.215858057</v>
      </c>
      <c r="D10" s="0" t="n">
        <f aca="false">D9+5</f>
        <v>17.5</v>
      </c>
      <c r="E10" s="0" t="n">
        <f aca="false">B10*D10</f>
        <v>99.532657</v>
      </c>
    </row>
    <row r="11" customFormat="false" ht="15" hidden="false" customHeight="false" outlineLevel="0" collapsed="false">
      <c r="A11" s="3" t="s">
        <v>12</v>
      </c>
      <c r="B11" s="4" t="n">
        <v>5.867749066</v>
      </c>
      <c r="C11" s="4" t="n">
        <f aca="false">B11+C10</f>
        <v>25.083607123</v>
      </c>
      <c r="D11" s="0" t="n">
        <f aca="false">D10+5</f>
        <v>22.5</v>
      </c>
      <c r="E11" s="0" t="n">
        <f aca="false">B11*D11</f>
        <v>132.024353985</v>
      </c>
    </row>
    <row r="12" customFormat="false" ht="15" hidden="false" customHeight="false" outlineLevel="0" collapsed="false">
      <c r="A12" s="3" t="s">
        <v>13</v>
      </c>
      <c r="B12" s="4" t="n">
        <v>5.441231016</v>
      </c>
      <c r="C12" s="4" t="n">
        <f aca="false">B12+C11</f>
        <v>30.524838139</v>
      </c>
      <c r="D12" s="0" t="n">
        <f aca="false">D11+5</f>
        <v>27.5</v>
      </c>
      <c r="E12" s="0" t="n">
        <f aca="false">B12*D12</f>
        <v>149.63385294</v>
      </c>
    </row>
    <row r="13" customFormat="false" ht="15" hidden="false" customHeight="false" outlineLevel="0" collapsed="false">
      <c r="A13" s="3" t="s">
        <v>14</v>
      </c>
      <c r="B13" s="4" t="n">
        <v>5.494724082</v>
      </c>
      <c r="C13" s="4" t="n">
        <f aca="false">B13+C12</f>
        <v>36.019562221</v>
      </c>
      <c r="D13" s="0" t="n">
        <f aca="false">D12+5</f>
        <v>32.5</v>
      </c>
      <c r="E13" s="0" t="n">
        <f aca="false">B13*D13</f>
        <v>178.578532665</v>
      </c>
    </row>
    <row r="14" customFormat="false" ht="15" hidden="false" customHeight="false" outlineLevel="0" collapsed="false">
      <c r="A14" s="3" t="s">
        <v>15</v>
      </c>
      <c r="B14" s="4" t="n">
        <v>5.074869644</v>
      </c>
      <c r="C14" s="4" t="n">
        <f aca="false">B14+C13</f>
        <v>41.094431865</v>
      </c>
      <c r="D14" s="0" t="n">
        <f aca="false">D13+5</f>
        <v>37.5</v>
      </c>
      <c r="E14" s="0" t="n">
        <f aca="false">B14*D14</f>
        <v>190.30761165</v>
      </c>
    </row>
    <row r="15" customFormat="false" ht="15" hidden="false" customHeight="false" outlineLevel="0" collapsed="false">
      <c r="A15" s="3" t="s">
        <v>16</v>
      </c>
      <c r="B15" s="4" t="n">
        <v>4.795018029</v>
      </c>
      <c r="C15" s="4" t="n">
        <f aca="false">B15+C14</f>
        <v>45.889449894</v>
      </c>
      <c r="D15" s="0" t="n">
        <f aca="false">D14+5</f>
        <v>42.5</v>
      </c>
      <c r="E15" s="0" t="n">
        <f aca="false">B15*D15</f>
        <v>203.7882662325</v>
      </c>
    </row>
    <row r="16" customFormat="false" ht="15" hidden="false" customHeight="false" outlineLevel="0" collapsed="false">
      <c r="A16" s="3" t="s">
        <v>17</v>
      </c>
      <c r="B16" s="4" t="n">
        <v>4.088484285</v>
      </c>
      <c r="C16" s="4" t="n">
        <f aca="false">B16+C15</f>
        <v>49.977934179</v>
      </c>
      <c r="D16" s="0" t="n">
        <f aca="false">D15+5</f>
        <v>47.5</v>
      </c>
      <c r="E16" s="0" t="n">
        <f aca="false">B16*D16</f>
        <v>194.2030035375</v>
      </c>
    </row>
    <row r="17" customFormat="false" ht="15" hidden="false" customHeight="false" outlineLevel="0" collapsed="false">
      <c r="A17" s="3" t="s">
        <v>18</v>
      </c>
      <c r="B17" s="4" t="n">
        <v>4.281983524</v>
      </c>
      <c r="C17" s="4" t="n">
        <f aca="false">B17+C16</f>
        <v>54.259917703</v>
      </c>
      <c r="D17" s="0" t="n">
        <f aca="false">D16+5</f>
        <v>52.5</v>
      </c>
      <c r="E17" s="0" t="n">
        <f aca="false">B17*D17</f>
        <v>224.80413501</v>
      </c>
    </row>
    <row r="18" customFormat="false" ht="15" hidden="false" customHeight="false" outlineLevel="0" collapsed="false">
      <c r="A18" s="3" t="s">
        <v>19</v>
      </c>
      <c r="B18" s="4" t="n">
        <v>3.508783522</v>
      </c>
      <c r="C18" s="4" t="n">
        <f aca="false">B18+C17</f>
        <v>57.768701225</v>
      </c>
      <c r="D18" s="0" t="n">
        <f aca="false">D17+5</f>
        <v>57.5</v>
      </c>
      <c r="E18" s="0" t="n">
        <f aca="false">B18*D18</f>
        <v>201.755052515</v>
      </c>
    </row>
    <row r="19" customFormat="false" ht="15" hidden="false" customHeight="false" outlineLevel="0" collapsed="false">
      <c r="A19" s="3" t="s">
        <v>20</v>
      </c>
      <c r="B19" s="4" t="n">
        <v>3.662287695</v>
      </c>
      <c r="C19" s="4" t="n">
        <f aca="false">B19+C18</f>
        <v>61.43098892</v>
      </c>
      <c r="D19" s="0" t="n">
        <f aca="false">D18+5</f>
        <v>62.5</v>
      </c>
      <c r="E19" s="0" t="n">
        <f aca="false">B19*D19</f>
        <v>228.8929809375</v>
      </c>
    </row>
    <row r="20" customFormat="false" ht="15" hidden="false" customHeight="false" outlineLevel="0" collapsed="false">
      <c r="A20" s="3" t="s">
        <v>21</v>
      </c>
      <c r="B20" s="4" t="n">
        <v>3.175766999</v>
      </c>
      <c r="C20" s="4" t="n">
        <f aca="false">B20+C19</f>
        <v>64.606755919</v>
      </c>
      <c r="D20" s="0" t="n">
        <f aca="false">D19+5</f>
        <v>67.5</v>
      </c>
      <c r="E20" s="0" t="n">
        <f aca="false">B20*D20</f>
        <v>214.3642724325</v>
      </c>
    </row>
    <row r="21" customFormat="false" ht="15" hidden="false" customHeight="false" outlineLevel="0" collapsed="false">
      <c r="A21" s="3" t="s">
        <v>22</v>
      </c>
      <c r="B21" s="4" t="n">
        <v>2.982582524</v>
      </c>
      <c r="C21" s="4" t="n">
        <f aca="false">B21+C20</f>
        <v>67.589338443</v>
      </c>
      <c r="D21" s="0" t="n">
        <f aca="false">D20+5</f>
        <v>72.5</v>
      </c>
      <c r="E21" s="0" t="n">
        <f aca="false">B21*D21</f>
        <v>216.23723299</v>
      </c>
    </row>
    <row r="22" customFormat="false" ht="15" hidden="false" customHeight="false" outlineLevel="0" collapsed="false">
      <c r="A22" s="3" t="s">
        <v>23</v>
      </c>
      <c r="B22" s="4" t="n">
        <v>2.849400693</v>
      </c>
      <c r="C22" s="4" t="n">
        <f aca="false">B22+C21</f>
        <v>70.438739136</v>
      </c>
      <c r="D22" s="0" t="n">
        <f aca="false">D21+5</f>
        <v>77.5</v>
      </c>
      <c r="E22" s="0" t="n">
        <f aca="false">B22*D22</f>
        <v>220.8285537075</v>
      </c>
    </row>
    <row r="23" customFormat="false" ht="15" hidden="false" customHeight="false" outlineLevel="0" collapsed="false">
      <c r="A23" s="3" t="s">
        <v>24</v>
      </c>
      <c r="B23" s="4" t="n">
        <v>2.509546433</v>
      </c>
      <c r="C23" s="4" t="n">
        <f aca="false">B23+C22</f>
        <v>72.948285569</v>
      </c>
      <c r="D23" s="0" t="n">
        <f aca="false">D22+5</f>
        <v>82.5</v>
      </c>
      <c r="E23" s="0" t="n">
        <f aca="false">B23*D23</f>
        <v>207.0375807225</v>
      </c>
    </row>
    <row r="24" customFormat="false" ht="15" hidden="false" customHeight="false" outlineLevel="0" collapsed="false">
      <c r="A24" s="3" t="s">
        <v>25</v>
      </c>
      <c r="B24" s="4" t="n">
        <v>2.129700456</v>
      </c>
      <c r="C24" s="4" t="n">
        <f aca="false">B24+C23</f>
        <v>75.077986025</v>
      </c>
      <c r="D24" s="0" t="n">
        <f aca="false">D23+5</f>
        <v>87.5</v>
      </c>
      <c r="E24" s="0" t="n">
        <f aca="false">B24*D24</f>
        <v>186.3487899</v>
      </c>
    </row>
    <row r="25" customFormat="false" ht="15" hidden="false" customHeight="false" outlineLevel="0" collapsed="false">
      <c r="A25" s="3" t="s">
        <v>26</v>
      </c>
      <c r="B25" s="4" t="n">
        <v>2.156529028</v>
      </c>
      <c r="C25" s="4" t="n">
        <f aca="false">B25+C24</f>
        <v>77.234515053</v>
      </c>
      <c r="D25" s="0" t="n">
        <f aca="false">D24+5</f>
        <v>92.5</v>
      </c>
      <c r="E25" s="0" t="n">
        <f aca="false">B25*D25</f>
        <v>199.47893509</v>
      </c>
    </row>
    <row r="26" customFormat="false" ht="15" hidden="false" customHeight="false" outlineLevel="0" collapsed="false">
      <c r="A26" s="3" t="s">
        <v>27</v>
      </c>
      <c r="B26" s="4" t="n">
        <v>1.876680762</v>
      </c>
      <c r="C26" s="4" t="n">
        <f aca="false">B26+C25</f>
        <v>79.111195815</v>
      </c>
      <c r="D26" s="0" t="n">
        <f aca="false">D25+5</f>
        <v>97.5</v>
      </c>
      <c r="E26" s="0" t="n">
        <f aca="false">B26*D26</f>
        <v>182.976374295</v>
      </c>
    </row>
    <row r="27" customFormat="false" ht="15" hidden="false" customHeight="false" outlineLevel="0" collapsed="false">
      <c r="A27" s="3" t="s">
        <v>28</v>
      </c>
      <c r="B27" s="4" t="n">
        <v>2.096844495</v>
      </c>
      <c r="C27" s="4" t="n">
        <f aca="false">B27+C26</f>
        <v>81.20804031</v>
      </c>
      <c r="D27" s="0" t="n">
        <f aca="false">D26+5</f>
        <v>102.5</v>
      </c>
      <c r="E27" s="0" t="n">
        <f aca="false">B27*D27</f>
        <v>214.9265607375</v>
      </c>
    </row>
    <row r="28" customFormat="false" ht="15" hidden="false" customHeight="false" outlineLevel="0" collapsed="false">
      <c r="A28" s="3" t="s">
        <v>29</v>
      </c>
      <c r="B28" s="4" t="n">
        <v>1.470320975</v>
      </c>
      <c r="C28" s="4" t="n">
        <f aca="false">B28+C27</f>
        <v>82.678361285</v>
      </c>
      <c r="D28" s="0" t="n">
        <f aca="false">D27+5</f>
        <v>107.5</v>
      </c>
      <c r="E28" s="0" t="n">
        <f aca="false">B28*D28</f>
        <v>158.0595048125</v>
      </c>
    </row>
    <row r="29" customFormat="false" ht="15" hidden="false" customHeight="false" outlineLevel="0" collapsed="false">
      <c r="A29" s="3" t="s">
        <v>30</v>
      </c>
      <c r="B29" s="4" t="n">
        <v>1.43048329</v>
      </c>
      <c r="C29" s="4" t="n">
        <f aca="false">B29+C28</f>
        <v>84.108844575</v>
      </c>
      <c r="D29" s="0" t="n">
        <f aca="false">D28+5</f>
        <v>112.5</v>
      </c>
      <c r="E29" s="0" t="n">
        <f aca="false">B29*D29</f>
        <v>160.929370125</v>
      </c>
    </row>
    <row r="30" customFormat="false" ht="15" hidden="false" customHeight="false" outlineLevel="0" collapsed="false">
      <c r="A30" s="3" t="s">
        <v>31</v>
      </c>
      <c r="B30" s="4" t="n">
        <v>1.317298994</v>
      </c>
      <c r="C30" s="4" t="n">
        <f aca="false">B30+C29</f>
        <v>85.426143569</v>
      </c>
      <c r="D30" s="0" t="n">
        <f aca="false">D29+5</f>
        <v>117.5</v>
      </c>
      <c r="E30" s="0" t="n">
        <f aca="false">B30*D30</f>
        <v>154.782631795</v>
      </c>
    </row>
    <row r="31" customFormat="false" ht="15" hidden="false" customHeight="false" outlineLevel="0" collapsed="false">
      <c r="A31" s="3" t="s">
        <v>32</v>
      </c>
      <c r="B31" s="4" t="n">
        <v>1.284134967</v>
      </c>
      <c r="C31" s="4" t="n">
        <f aca="false">B31+C30</f>
        <v>86.710278536</v>
      </c>
      <c r="D31" s="0" t="n">
        <f aca="false">D30+5</f>
        <v>122.5</v>
      </c>
      <c r="E31" s="0" t="n">
        <f aca="false">B31*D31</f>
        <v>157.3065334575</v>
      </c>
    </row>
    <row r="32" customFormat="false" ht="15" hidden="false" customHeight="false" outlineLevel="0" collapsed="false">
      <c r="A32" s="3" t="s">
        <v>33</v>
      </c>
      <c r="B32" s="4" t="n">
        <v>1.050948728</v>
      </c>
      <c r="C32" s="4" t="n">
        <f aca="false">B32+C31</f>
        <v>87.761227264</v>
      </c>
      <c r="D32" s="0" t="n">
        <f aca="false">D31+5</f>
        <v>127.5</v>
      </c>
      <c r="E32" s="0" t="n">
        <f aca="false">B32*D32</f>
        <v>133.99596282</v>
      </c>
    </row>
    <row r="33" customFormat="false" ht="15" hidden="false" customHeight="false" outlineLevel="0" collapsed="false">
      <c r="A33" s="3" t="s">
        <v>34</v>
      </c>
      <c r="B33" s="4" t="n">
        <v>1.017771306</v>
      </c>
      <c r="C33" s="4" t="n">
        <f aca="false">B33+C32</f>
        <v>88.77899857</v>
      </c>
      <c r="D33" s="0" t="n">
        <f aca="false">D32+5</f>
        <v>132.5</v>
      </c>
      <c r="E33" s="0" t="n">
        <f aca="false">B33*D33</f>
        <v>134.854698045</v>
      </c>
    </row>
    <row r="34" customFormat="false" ht="15" hidden="false" customHeight="false" outlineLevel="0" collapsed="false">
      <c r="A34" s="3" t="s">
        <v>35</v>
      </c>
      <c r="B34" s="4" t="n">
        <v>0.771257843</v>
      </c>
      <c r="C34" s="4" t="n">
        <f aca="false">B34+C33</f>
        <v>89.550256413</v>
      </c>
      <c r="D34" s="0" t="n">
        <f aca="false">D33+5</f>
        <v>137.5</v>
      </c>
      <c r="E34" s="0" t="n">
        <f aca="false">B34*D34</f>
        <v>106.0479534125</v>
      </c>
    </row>
    <row r="35" customFormat="false" ht="15" hidden="false" customHeight="false" outlineLevel="0" collapsed="false">
      <c r="A35" s="3" t="s">
        <v>36</v>
      </c>
      <c r="B35" s="4" t="n">
        <v>0.86475937</v>
      </c>
      <c r="C35" s="4" t="n">
        <f aca="false">B35+C34</f>
        <v>90.415015783</v>
      </c>
      <c r="D35" s="0" t="n">
        <f aca="false">D34+5</f>
        <v>142.5</v>
      </c>
      <c r="E35" s="0" t="n">
        <f aca="false">B35*D35</f>
        <v>123.228210225</v>
      </c>
    </row>
    <row r="36" customFormat="false" ht="15" hidden="false" customHeight="false" outlineLevel="0" collapsed="false">
      <c r="A36" s="3" t="s">
        <v>37</v>
      </c>
      <c r="B36" s="4" t="n">
        <v>0.738251198</v>
      </c>
      <c r="C36" s="4" t="n">
        <f aca="false">B36+C35</f>
        <v>91.153266981</v>
      </c>
      <c r="D36" s="0" t="n">
        <f aca="false">D35+5</f>
        <v>147.5</v>
      </c>
      <c r="E36" s="0" t="n">
        <f aca="false">B36*D36</f>
        <v>108.892051705</v>
      </c>
    </row>
    <row r="37" customFormat="false" ht="15" hidden="false" customHeight="false" outlineLevel="0" collapsed="false">
      <c r="A37" s="3" t="s">
        <v>38</v>
      </c>
      <c r="B37" s="4" t="n">
        <v>0.971755549</v>
      </c>
      <c r="C37" s="4" t="n">
        <f aca="false">B37+C36</f>
        <v>92.12502253</v>
      </c>
      <c r="D37" s="0" t="n">
        <f aca="false">D36+5</f>
        <v>152.5</v>
      </c>
      <c r="E37" s="0" t="n">
        <f aca="false">B37*D37</f>
        <v>148.1927212225</v>
      </c>
    </row>
    <row r="38" customFormat="false" ht="15" hidden="false" customHeight="false" outlineLevel="0" collapsed="false">
      <c r="A38" s="3" t="s">
        <v>39</v>
      </c>
      <c r="B38" s="4" t="n">
        <v>0.631911335</v>
      </c>
      <c r="C38" s="4" t="n">
        <f aca="false">B38+C37</f>
        <v>92.756933865</v>
      </c>
      <c r="D38" s="0" t="n">
        <f aca="false">D37+5</f>
        <v>157.5</v>
      </c>
      <c r="E38" s="0" t="n">
        <f aca="false">B38*D38</f>
        <v>99.5260352625</v>
      </c>
    </row>
    <row r="39" customFormat="false" ht="15" hidden="false" customHeight="false" outlineLevel="0" collapsed="false">
      <c r="A39" s="3" t="s">
        <v>40</v>
      </c>
      <c r="B39" s="4" t="n">
        <v>0.58540669</v>
      </c>
      <c r="C39" s="4" t="n">
        <f aca="false">B39+C38</f>
        <v>93.342340555</v>
      </c>
      <c r="D39" s="0" t="n">
        <f aca="false">D38+5</f>
        <v>162.5</v>
      </c>
      <c r="E39" s="0" t="n">
        <f aca="false">B39*D39</f>
        <v>95.128587125</v>
      </c>
    </row>
    <row r="40" customFormat="false" ht="15" hidden="false" customHeight="false" outlineLevel="0" collapsed="false">
      <c r="A40" s="3" t="s">
        <v>41</v>
      </c>
      <c r="B40" s="4" t="n">
        <v>0.512227505</v>
      </c>
      <c r="C40" s="4" t="n">
        <f aca="false">B40+C39</f>
        <v>93.85456806</v>
      </c>
      <c r="D40" s="0" t="n">
        <f aca="false">D39+5</f>
        <v>167.5</v>
      </c>
      <c r="E40" s="0" t="n">
        <f aca="false">B40*D40</f>
        <v>85.7981070875</v>
      </c>
    </row>
    <row r="41" customFormat="false" ht="15" hidden="false" customHeight="false" outlineLevel="0" collapsed="false">
      <c r="A41" s="3" t="s">
        <v>42</v>
      </c>
      <c r="B41" s="4" t="n">
        <v>0.519058544</v>
      </c>
      <c r="C41" s="4" t="n">
        <f aca="false">B41+C40</f>
        <v>94.373626604</v>
      </c>
      <c r="D41" s="0" t="n">
        <f aca="false">D40+5</f>
        <v>172.5</v>
      </c>
      <c r="E41" s="0" t="n">
        <f aca="false">B41*D41</f>
        <v>89.53759884</v>
      </c>
    </row>
    <row r="42" customFormat="false" ht="15" hidden="false" customHeight="false" outlineLevel="0" collapsed="false">
      <c r="A42" s="3" t="s">
        <v>43</v>
      </c>
      <c r="B42" s="4" t="n">
        <v>0.452542972</v>
      </c>
      <c r="C42" s="4" t="n">
        <f aca="false">B42+C41</f>
        <v>94.826169576</v>
      </c>
      <c r="D42" s="0" t="n">
        <f aca="false">D41+5</f>
        <v>177.5</v>
      </c>
      <c r="E42" s="0" t="n">
        <f aca="false">B42*D42</f>
        <v>80.32637753</v>
      </c>
    </row>
    <row r="43" customFormat="false" ht="15" hidden="false" customHeight="false" outlineLevel="0" collapsed="false">
      <c r="A43" s="3" t="s">
        <v>44</v>
      </c>
      <c r="B43" s="4" t="n">
        <v>0.392704405</v>
      </c>
      <c r="C43" s="4" t="n">
        <f aca="false">B43+C42</f>
        <v>95.218873981</v>
      </c>
      <c r="D43" s="0" t="n">
        <f aca="false">D42+5</f>
        <v>182.5</v>
      </c>
      <c r="E43" s="0" t="n">
        <f aca="false">B43*D43</f>
        <v>71.6685539125</v>
      </c>
    </row>
    <row r="44" customFormat="false" ht="15" hidden="false" customHeight="false" outlineLevel="0" collapsed="false">
      <c r="A44" s="3" t="s">
        <v>45</v>
      </c>
      <c r="B44" s="4" t="n">
        <v>0.312861608</v>
      </c>
      <c r="C44" s="4" t="n">
        <f aca="false">B44+C43</f>
        <v>95.531735589</v>
      </c>
      <c r="D44" s="0" t="n">
        <f aca="false">D43+5</f>
        <v>187.5</v>
      </c>
      <c r="E44" s="0" t="n">
        <f aca="false">B44*D44</f>
        <v>58.6615515</v>
      </c>
    </row>
    <row r="45" customFormat="false" ht="15" hidden="false" customHeight="false" outlineLevel="0" collapsed="false">
      <c r="A45" s="3" t="s">
        <v>46</v>
      </c>
      <c r="B45" s="4" t="n">
        <v>0.313025687</v>
      </c>
      <c r="C45" s="4" t="n">
        <f aca="false">B45+C44</f>
        <v>95.844761276</v>
      </c>
      <c r="D45" s="0" t="n">
        <f aca="false">D44+5</f>
        <v>192.5</v>
      </c>
      <c r="E45" s="0" t="n">
        <f aca="false">B45*D45</f>
        <v>60.2574447475</v>
      </c>
    </row>
    <row r="46" customFormat="false" ht="15" hidden="false" customHeight="false" outlineLevel="0" collapsed="false">
      <c r="A46" s="3" t="s">
        <v>47</v>
      </c>
      <c r="B46" s="4" t="n">
        <v>0.266514345</v>
      </c>
      <c r="C46" s="4" t="n">
        <f aca="false">B46+C45</f>
        <v>96.111275621</v>
      </c>
      <c r="D46" s="0" t="n">
        <f aca="false">D45+5</f>
        <v>197.5</v>
      </c>
      <c r="E46" s="0" t="n">
        <f aca="false">B46*D46</f>
        <v>52.6365831375</v>
      </c>
    </row>
    <row r="47" customFormat="false" ht="15" hidden="false" customHeight="false" outlineLevel="0" collapsed="false">
      <c r="A47" s="3" t="s">
        <v>48</v>
      </c>
      <c r="B47" s="4" t="n">
        <v>1.900090467</v>
      </c>
      <c r="C47" s="4" t="n">
        <f aca="false">B47+C46</f>
        <v>98.011366088</v>
      </c>
      <c r="D47" s="0" t="n">
        <v>225</v>
      </c>
      <c r="E47" s="0" t="n">
        <f aca="false">B47*D47</f>
        <v>427.520355075</v>
      </c>
    </row>
    <row r="48" customFormat="false" ht="15" hidden="false" customHeight="false" outlineLevel="0" collapsed="false">
      <c r="A48" s="3" t="s">
        <v>49</v>
      </c>
      <c r="B48" s="4" t="n">
        <v>2.340273945</v>
      </c>
      <c r="C48" s="4" t="n">
        <f aca="false">B48+C47</f>
        <v>100.351640033</v>
      </c>
      <c r="D48" s="0" t="n">
        <v>750</v>
      </c>
      <c r="E48" s="0" t="n">
        <f aca="false">B48*D48</f>
        <v>1755.20545875</v>
      </c>
    </row>
    <row r="49" customFormat="false" ht="15" hidden="false" customHeight="false" outlineLevel="0" collapsed="false">
      <c r="A49" s="0" t="s">
        <v>50</v>
      </c>
      <c r="B49" s="4" t="n">
        <f aca="false">SUM(B7:B48)</f>
        <v>100.351640033</v>
      </c>
      <c r="E49" s="4" t="n">
        <f aca="false">SUM(E7:E48)</f>
        <v>7821.5726152075</v>
      </c>
    </row>
    <row r="50" customFormat="false" ht="15" hidden="false" customHeight="false" outlineLevel="0" collapsed="false">
      <c r="D50" s="0" t="s">
        <v>51</v>
      </c>
      <c r="E50" s="0" t="n">
        <f aca="false">E49/B49</f>
        <v>77.9416521009066</v>
      </c>
    </row>
    <row r="54" customFormat="false" ht="15" hidden="false" customHeight="false" outlineLevel="0" collapsed="false">
      <c r="A54" s="0" t="s">
        <v>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2014-10-13T22:17:22Z</dcterms:created>
  <dc:creator>eb</dc:creator>
  <dc:description/>
  <dc:language>en-US</dc:language>
  <cp:lastModifiedBy/>
  <dcterms:modified xsi:type="dcterms:W3CDTF">2019-09-28T10:05:52Z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