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45" windowWidth="19035" windowHeight="12120"/>
  </bookViews>
  <sheets>
    <sheet name="MBTAFareIncreases" sheetId="1" r:id="rId1"/>
  </sheets>
  <calcPr calcId="145621"/>
</workbook>
</file>

<file path=xl/calcChain.xml><?xml version="1.0" encoding="utf-8"?>
<calcChain xmlns="http://schemas.openxmlformats.org/spreadsheetml/2006/main">
  <c r="E7" i="1" l="1"/>
  <c r="H15" i="1"/>
  <c r="F14" i="1"/>
  <c r="G14" i="1" s="1"/>
  <c r="I14" i="1" s="1"/>
  <c r="F13" i="1"/>
  <c r="G13" i="1" s="1"/>
  <c r="I13" i="1" s="1"/>
  <c r="F12" i="1"/>
  <c r="G12" i="1" s="1"/>
  <c r="I12" i="1" s="1"/>
  <c r="F11" i="1"/>
  <c r="G11" i="1" s="1"/>
  <c r="I11" i="1" s="1"/>
  <c r="F10" i="1"/>
  <c r="G10" i="1" s="1"/>
  <c r="I10" i="1" s="1"/>
  <c r="F9" i="1"/>
  <c r="G9" i="1" s="1"/>
  <c r="I9" i="1" s="1"/>
  <c r="F8" i="1"/>
  <c r="G8" i="1" s="1"/>
  <c r="I8" i="1" s="1"/>
  <c r="F7" i="1"/>
  <c r="G7" i="1" s="1"/>
  <c r="E14" i="1"/>
  <c r="E13" i="1"/>
  <c r="E12" i="1"/>
  <c r="E11" i="1"/>
  <c r="E10" i="1"/>
  <c r="E9" i="1"/>
  <c r="E8" i="1"/>
  <c r="I7" i="1" l="1"/>
  <c r="I16" i="1" s="1"/>
  <c r="G16" i="1"/>
  <c r="F16" i="1"/>
</calcChain>
</file>

<file path=xl/sharedStrings.xml><?xml version="1.0" encoding="utf-8"?>
<sst xmlns="http://schemas.openxmlformats.org/spreadsheetml/2006/main" count="23" uniqueCount="23">
  <si>
    <t>MBTA Fare Increases</t>
  </si>
  <si>
    <r>
      <t xml:space="preserve">Ethan Bolker for </t>
    </r>
    <r>
      <rPr>
        <i/>
        <sz val="10"/>
        <rFont val="Arial"/>
        <family val="2"/>
      </rPr>
      <t>Common Sense Mathematics</t>
    </r>
  </si>
  <si>
    <t>Category</t>
  </si>
  <si>
    <t>Fare</t>
  </si>
  <si>
    <t>Existing</t>
  </si>
  <si>
    <t>Proposed</t>
  </si>
  <si>
    <t>Bus</t>
  </si>
  <si>
    <t>Subway</t>
  </si>
  <si>
    <t>Senior Bus</t>
  </si>
  <si>
    <t>Senior Subway</t>
  </si>
  <si>
    <t>Student Bus</t>
  </si>
  <si>
    <t>Student Subway</t>
  </si>
  <si>
    <t>Charlie TIcket Bus</t>
  </si>
  <si>
    <t>Charlie TIcket Subway</t>
  </si>
  <si>
    <t>Change</t>
  </si>
  <si>
    <t>Absolute</t>
  </si>
  <si>
    <t>Relative</t>
  </si>
  <si>
    <t>Percent</t>
  </si>
  <si>
    <t>mean:</t>
  </si>
  <si>
    <t>% of
 revenue</t>
  </si>
  <si>
    <t>Percent * 
% of revenue</t>
  </si>
  <si>
    <t>invented weights 
to make mean 23%</t>
  </si>
  <si>
    <t>Data from the MBTA, provided to The Boston Globe, March 29,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</si>
</sst>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0"/>
      <name val="Arial"/>
    </font>
    <font>
      <sz val="8"/>
      <name val="Arial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2" fontId="0" fillId="0" borderId="0" xfId="0" applyNumberFormat="1"/>
    <xf numFmtId="10" fontId="0" fillId="0" borderId="0" xfId="0" applyNumberFormat="1"/>
    <xf numFmtId="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MBTA Fare Increases</a:t>
            </a:r>
          </a:p>
        </c:rich>
      </c:tx>
      <c:layout>
        <c:manualLayout>
          <c:xMode val="edge"/>
          <c:yMode val="edge"/>
          <c:x val="0.36185446234135182"/>
          <c:y val="3.28283637852247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481336482941462"/>
          <c:y val="0.14646500765715667"/>
          <c:w val="0.63992981271204585"/>
          <c:h val="0.616163135661141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MBTAFareIncreases!$C$6</c:f>
              <c:strCache>
                <c:ptCount val="1"/>
                <c:pt idx="0">
                  <c:v>Existing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MBTAFareIncreases!$B$7:$B$14</c:f>
              <c:strCache>
                <c:ptCount val="8"/>
                <c:pt idx="0">
                  <c:v>Bus</c:v>
                </c:pt>
                <c:pt idx="1">
                  <c:v>Subway</c:v>
                </c:pt>
                <c:pt idx="2">
                  <c:v>Senior Bus</c:v>
                </c:pt>
                <c:pt idx="3">
                  <c:v>Senior Subway</c:v>
                </c:pt>
                <c:pt idx="4">
                  <c:v>Student Bus</c:v>
                </c:pt>
                <c:pt idx="5">
                  <c:v>Student Subway</c:v>
                </c:pt>
                <c:pt idx="6">
                  <c:v>Charlie TIcket Bus</c:v>
                </c:pt>
                <c:pt idx="7">
                  <c:v>Charlie TIcket Subway</c:v>
                </c:pt>
              </c:strCache>
            </c:strRef>
          </c:cat>
          <c:val>
            <c:numRef>
              <c:f>MBTAFareIncreases!$C$7:$C$14</c:f>
              <c:numCache>
                <c:formatCode>"$"#,##0.00</c:formatCode>
                <c:ptCount val="8"/>
                <c:pt idx="0">
                  <c:v>1.25</c:v>
                </c:pt>
                <c:pt idx="1">
                  <c:v>1.7</c:v>
                </c:pt>
                <c:pt idx="2">
                  <c:v>0.4</c:v>
                </c:pt>
                <c:pt idx="3">
                  <c:v>0.6</c:v>
                </c:pt>
                <c:pt idx="4">
                  <c:v>0.6</c:v>
                </c:pt>
                <c:pt idx="5">
                  <c:v>0.85</c:v>
                </c:pt>
                <c:pt idx="6">
                  <c:v>1.5</c:v>
                </c:pt>
                <c:pt idx="7">
                  <c:v>2</c:v>
                </c:pt>
              </c:numCache>
            </c:numRef>
          </c:val>
        </c:ser>
        <c:ser>
          <c:idx val="1"/>
          <c:order val="1"/>
          <c:tx>
            <c:strRef>
              <c:f>MBTAFareIncreases!$D$6</c:f>
              <c:strCache>
                <c:ptCount val="1"/>
                <c:pt idx="0">
                  <c:v>Proposed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MBTAFareIncreases!$B$7:$B$14</c:f>
              <c:strCache>
                <c:ptCount val="8"/>
                <c:pt idx="0">
                  <c:v>Bus</c:v>
                </c:pt>
                <c:pt idx="1">
                  <c:v>Subway</c:v>
                </c:pt>
                <c:pt idx="2">
                  <c:v>Senior Bus</c:v>
                </c:pt>
                <c:pt idx="3">
                  <c:v>Senior Subway</c:v>
                </c:pt>
                <c:pt idx="4">
                  <c:v>Student Bus</c:v>
                </c:pt>
                <c:pt idx="5">
                  <c:v>Student Subway</c:v>
                </c:pt>
                <c:pt idx="6">
                  <c:v>Charlie TIcket Bus</c:v>
                </c:pt>
                <c:pt idx="7">
                  <c:v>Charlie TIcket Subway</c:v>
                </c:pt>
              </c:strCache>
            </c:strRef>
          </c:cat>
          <c:val>
            <c:numRef>
              <c:f>MBTAFareIncreases!$D$7:$D$14</c:f>
              <c:numCache>
                <c:formatCode>"$"#,##0.00</c:formatCode>
                <c:ptCount val="8"/>
                <c:pt idx="0">
                  <c:v>1.5</c:v>
                </c:pt>
                <c:pt idx="1">
                  <c:v>2</c:v>
                </c:pt>
                <c:pt idx="2">
                  <c:v>0.75</c:v>
                </c:pt>
                <c:pt idx="3">
                  <c:v>1</c:v>
                </c:pt>
                <c:pt idx="4">
                  <c:v>0.75</c:v>
                </c:pt>
                <c:pt idx="5">
                  <c:v>1</c:v>
                </c:pt>
                <c:pt idx="6">
                  <c:v>2</c:v>
                </c:pt>
                <c:pt idx="7">
                  <c:v>2.5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425216"/>
        <c:axId val="88427136"/>
      </c:barChart>
      <c:catAx>
        <c:axId val="884252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Category</a:t>
                </a:r>
              </a:p>
            </c:rich>
          </c:tx>
          <c:layout>
            <c:manualLayout>
              <c:xMode val="edge"/>
              <c:yMode val="edge"/>
              <c:x val="2.8520548755968617E-2"/>
              <c:y val="0.386364589164568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42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427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Fare</a:t>
                </a:r>
              </a:p>
            </c:rich>
          </c:tx>
          <c:layout>
            <c:manualLayout>
              <c:xMode val="edge"/>
              <c:yMode val="edge"/>
              <c:x val="0.59893152387534099"/>
              <c:y val="0.83838590589958639"/>
            </c:manualLayout>
          </c:layout>
          <c:overlay val="0"/>
          <c:spPr>
            <a:noFill/>
            <a:ln w="25400">
              <a:noFill/>
            </a:ln>
          </c:spPr>
        </c:title>
        <c:numFmt formatCode="&quot;$&quot;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4252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50267467182394687"/>
          <c:y val="0.92424470349171273"/>
          <c:w val="0.24242466442573324"/>
          <c:h val="5.80809513123207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18</xdr:row>
      <xdr:rowOff>0</xdr:rowOff>
    </xdr:from>
    <xdr:to>
      <xdr:col>10</xdr:col>
      <xdr:colOff>133350</xdr:colOff>
      <xdr:row>41</xdr:row>
      <xdr:rowOff>47625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0.60583</cdr:x>
      <cdr:y>0.48099</cdr:y>
    </cdr:from>
    <cdr:to>
      <cdr:x>0.62621</cdr:x>
      <cdr:y>0.5156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46228" y="1822007"/>
          <a:ext cx="109099" cy="1308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`</a:t>
          </a:r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6"/>
  <sheetViews>
    <sheetView tabSelected="1" workbookViewId="0">
      <selection activeCell="A5" sqref="A5"/>
    </sheetView>
  </sheetViews>
  <sheetFormatPr defaultRowHeight="12.75" x14ac:dyDescent="0.2"/>
  <cols>
    <col min="1" max="1" width="5" customWidth="1"/>
    <col min="2" max="2" width="19.5703125" customWidth="1"/>
    <col min="3" max="3" width="8.5703125" customWidth="1"/>
    <col min="4" max="4" width="8.85546875" customWidth="1"/>
    <col min="5" max="5" width="8.28515625" customWidth="1"/>
    <col min="6" max="6" width="7.7109375" customWidth="1"/>
    <col min="7" max="7" width="7.85546875" customWidth="1"/>
    <col min="8" max="8" width="7.5703125" customWidth="1"/>
  </cols>
  <sheetData>
    <row r="1" spans="1:9" x14ac:dyDescent="0.2">
      <c r="A1" t="s">
        <v>0</v>
      </c>
    </row>
    <row r="2" spans="1:9" x14ac:dyDescent="0.2">
      <c r="A2" t="s">
        <v>1</v>
      </c>
    </row>
    <row r="3" spans="1:9" x14ac:dyDescent="0.2">
      <c r="A3" t="s">
        <v>22</v>
      </c>
    </row>
    <row r="5" spans="1:9" ht="38.25" customHeight="1" x14ac:dyDescent="0.2">
      <c r="C5" s="8" t="s">
        <v>3</v>
      </c>
      <c r="D5" s="8"/>
      <c r="E5" s="8" t="s">
        <v>14</v>
      </c>
      <c r="F5" s="8"/>
      <c r="G5" s="10"/>
      <c r="H5" s="9" t="s">
        <v>21</v>
      </c>
      <c r="I5" s="10"/>
    </row>
    <row r="6" spans="1:9" ht="38.25" x14ac:dyDescent="0.2">
      <c r="B6" s="2" t="s">
        <v>2</v>
      </c>
      <c r="C6" s="1" t="s">
        <v>4</v>
      </c>
      <c r="D6" s="1" t="s">
        <v>5</v>
      </c>
      <c r="E6" t="s">
        <v>15</v>
      </c>
      <c r="F6" t="s">
        <v>16</v>
      </c>
      <c r="G6" t="s">
        <v>17</v>
      </c>
      <c r="H6" s="7" t="s">
        <v>19</v>
      </c>
      <c r="I6" s="7" t="s">
        <v>20</v>
      </c>
    </row>
    <row r="7" spans="1:9" x14ac:dyDescent="0.2">
      <c r="B7" s="2" t="s">
        <v>6</v>
      </c>
      <c r="C7" s="3">
        <v>1.25</v>
      </c>
      <c r="D7" s="3">
        <v>1.5</v>
      </c>
      <c r="E7" s="3">
        <f>D7-C7</f>
        <v>0.25</v>
      </c>
      <c r="F7" s="4">
        <f>D7/C7</f>
        <v>1.2</v>
      </c>
      <c r="G7" s="5">
        <f>F7-1</f>
        <v>0.19999999999999996</v>
      </c>
      <c r="H7" s="6">
        <v>0.1</v>
      </c>
      <c r="I7">
        <f>G7*H7</f>
        <v>1.9999999999999997E-2</v>
      </c>
    </row>
    <row r="8" spans="1:9" x14ac:dyDescent="0.2">
      <c r="B8" s="2" t="s">
        <v>7</v>
      </c>
      <c r="C8" s="3">
        <v>1.7</v>
      </c>
      <c r="D8" s="3">
        <v>2</v>
      </c>
      <c r="E8" s="3">
        <f t="shared" ref="E8:E14" si="0">D8-C8</f>
        <v>0.30000000000000004</v>
      </c>
      <c r="F8" s="4">
        <f t="shared" ref="F8:F14" si="1">D8/C8</f>
        <v>1.1764705882352942</v>
      </c>
      <c r="G8" s="5">
        <f t="shared" ref="G8:G14" si="2">F8-1</f>
        <v>0.17647058823529416</v>
      </c>
      <c r="H8" s="6">
        <v>0.57999999999999996</v>
      </c>
      <c r="I8">
        <f t="shared" ref="I8:I14" si="3">G8*H8</f>
        <v>0.1023529411764706</v>
      </c>
    </row>
    <row r="9" spans="1:9" x14ac:dyDescent="0.2">
      <c r="B9" s="2" t="s">
        <v>8</v>
      </c>
      <c r="C9" s="3">
        <v>0.4</v>
      </c>
      <c r="D9" s="3">
        <v>0.75</v>
      </c>
      <c r="E9" s="3">
        <f t="shared" si="0"/>
        <v>0.35</v>
      </c>
      <c r="F9" s="4">
        <f t="shared" si="1"/>
        <v>1.875</v>
      </c>
      <c r="G9" s="5">
        <f t="shared" si="2"/>
        <v>0.875</v>
      </c>
      <c r="H9" s="6">
        <v>0.02</v>
      </c>
      <c r="I9">
        <f t="shared" si="3"/>
        <v>1.7500000000000002E-2</v>
      </c>
    </row>
    <row r="10" spans="1:9" x14ac:dyDescent="0.2">
      <c r="B10" s="2" t="s">
        <v>9</v>
      </c>
      <c r="C10" s="3">
        <v>0.6</v>
      </c>
      <c r="D10" s="3">
        <v>1</v>
      </c>
      <c r="E10" s="3">
        <f t="shared" si="0"/>
        <v>0.4</v>
      </c>
      <c r="F10" s="4">
        <f t="shared" si="1"/>
        <v>1.6666666666666667</v>
      </c>
      <c r="G10" s="5">
        <f t="shared" si="2"/>
        <v>0.66666666666666674</v>
      </c>
      <c r="H10" s="6">
        <v>0.05</v>
      </c>
      <c r="I10">
        <f t="shared" si="3"/>
        <v>3.333333333333334E-2</v>
      </c>
    </row>
    <row r="11" spans="1:9" x14ac:dyDescent="0.2">
      <c r="B11" s="2" t="s">
        <v>10</v>
      </c>
      <c r="C11" s="3">
        <v>0.6</v>
      </c>
      <c r="D11" s="3">
        <v>0.75</v>
      </c>
      <c r="E11" s="3">
        <f t="shared" si="0"/>
        <v>0.15000000000000002</v>
      </c>
      <c r="F11" s="4">
        <f t="shared" si="1"/>
        <v>1.25</v>
      </c>
      <c r="G11" s="5">
        <f t="shared" si="2"/>
        <v>0.25</v>
      </c>
      <c r="H11" s="6">
        <v>0.05</v>
      </c>
      <c r="I11">
        <f t="shared" si="3"/>
        <v>1.2500000000000001E-2</v>
      </c>
    </row>
    <row r="12" spans="1:9" x14ac:dyDescent="0.2">
      <c r="B12" s="2" t="s">
        <v>11</v>
      </c>
      <c r="C12" s="3">
        <v>0.85</v>
      </c>
      <c r="D12" s="3">
        <v>1</v>
      </c>
      <c r="E12" s="3">
        <f t="shared" si="0"/>
        <v>0.15000000000000002</v>
      </c>
      <c r="F12" s="4">
        <f t="shared" si="1"/>
        <v>1.1764705882352942</v>
      </c>
      <c r="G12" s="5">
        <f t="shared" si="2"/>
        <v>0.17647058823529416</v>
      </c>
      <c r="H12" s="6">
        <v>0.1</v>
      </c>
      <c r="I12">
        <f t="shared" si="3"/>
        <v>1.7647058823529415E-2</v>
      </c>
    </row>
    <row r="13" spans="1:9" x14ac:dyDescent="0.2">
      <c r="B13" s="2" t="s">
        <v>12</v>
      </c>
      <c r="C13" s="3">
        <v>1.5</v>
      </c>
      <c r="D13" s="3">
        <v>2</v>
      </c>
      <c r="E13" s="3">
        <f t="shared" si="0"/>
        <v>0.5</v>
      </c>
      <c r="F13" s="4">
        <f t="shared" si="1"/>
        <v>1.3333333333333333</v>
      </c>
      <c r="G13" s="5">
        <f t="shared" si="2"/>
        <v>0.33333333333333326</v>
      </c>
      <c r="H13" s="6">
        <v>0.03</v>
      </c>
      <c r="I13">
        <f t="shared" si="3"/>
        <v>9.9999999999999967E-3</v>
      </c>
    </row>
    <row r="14" spans="1:9" x14ac:dyDescent="0.2">
      <c r="B14" s="2" t="s">
        <v>13</v>
      </c>
      <c r="C14" s="3">
        <v>2</v>
      </c>
      <c r="D14" s="3">
        <v>2.5</v>
      </c>
      <c r="E14" s="3">
        <f t="shared" si="0"/>
        <v>0.5</v>
      </c>
      <c r="F14" s="4">
        <f t="shared" si="1"/>
        <v>1.25</v>
      </c>
      <c r="G14" s="5">
        <f t="shared" si="2"/>
        <v>0.25</v>
      </c>
      <c r="H14" s="6">
        <v>7.0000000000000007E-2</v>
      </c>
      <c r="I14">
        <f t="shared" si="3"/>
        <v>1.7500000000000002E-2</v>
      </c>
    </row>
    <row r="15" spans="1:9" x14ac:dyDescent="0.2">
      <c r="G15" s="5"/>
      <c r="H15" s="6">
        <f>SUM(H7:H14)</f>
        <v>1</v>
      </c>
    </row>
    <row r="16" spans="1:9" x14ac:dyDescent="0.2">
      <c r="E16" t="s">
        <v>18</v>
      </c>
      <c r="F16" s="4">
        <f>AVERAGE(F7:F14)</f>
        <v>1.3659926470588237</v>
      </c>
      <c r="G16" s="5">
        <f>AVERAGE(G7:G14)</f>
        <v>0.36599264705882351</v>
      </c>
      <c r="I16">
        <f>SUM(I7:I14)</f>
        <v>0.23083333333333339</v>
      </c>
    </row>
  </sheetData>
  <mergeCells count="3">
    <mergeCell ref="C5:D5"/>
    <mergeCell ref="H5:I5"/>
    <mergeCell ref="E5:G5"/>
  </mergeCells>
  <phoneticPr fontId="1" type="noConversion"/>
  <pageMargins left="0.75" right="0.75" top="1" bottom="1" header="0.5" footer="0.5"/>
  <pageSetup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MBTAFareIncreases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</dc:creator>
  <cp:lastModifiedBy>Ethan Bolker</cp:lastModifiedBy>
  <dcterms:created xsi:type="dcterms:W3CDTF">2011-05-17T15:03:17Z</dcterms:created>
  <dcterms:modified xsi:type="dcterms:W3CDTF">2013-07-17T14:23:12Z</dcterms:modified>
</cp:coreProperties>
</file>