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8480" windowHeight="8160"/>
  </bookViews>
  <sheets>
    <sheet name="2012summary" sheetId="2" r:id="rId1"/>
  </sheets>
  <calcPr calcId="145621"/>
</workbook>
</file>

<file path=xl/calcChain.xml><?xml version="1.0" encoding="utf-8"?>
<calcChain xmlns="http://schemas.openxmlformats.org/spreadsheetml/2006/main">
  <c r="J18" i="2" l="1"/>
  <c r="J17" i="2"/>
  <c r="J8" i="2"/>
  <c r="J9" i="2"/>
  <c r="J10" i="2"/>
  <c r="J11" i="2"/>
  <c r="J12" i="2"/>
  <c r="J13" i="2"/>
  <c r="J14" i="2"/>
  <c r="J15" i="2"/>
  <c r="J16" i="2"/>
  <c r="J7" i="2"/>
  <c r="I9" i="2"/>
  <c r="I10" i="2" s="1"/>
  <c r="I11" i="2" s="1"/>
  <c r="I12" i="2" s="1"/>
  <c r="I13" i="2" s="1"/>
  <c r="I14" i="2" s="1"/>
  <c r="I15" i="2" s="1"/>
  <c r="I16" i="2" s="1"/>
  <c r="I8" i="2"/>
  <c r="G9" i="2" l="1"/>
  <c r="G10" i="2"/>
  <c r="G11" i="2" s="1"/>
  <c r="G12" i="2" s="1"/>
  <c r="G13" i="2" s="1"/>
  <c r="G14" i="2" s="1"/>
  <c r="G15" i="2" s="1"/>
  <c r="G16" i="2" s="1"/>
  <c r="G8" i="2"/>
  <c r="G7" i="2"/>
  <c r="D17" i="2"/>
  <c r="F9" i="2"/>
  <c r="F10" i="2"/>
  <c r="F11" i="2" s="1"/>
  <c r="F12" i="2" s="1"/>
  <c r="F13" i="2" s="1"/>
  <c r="F14" i="2" s="1"/>
  <c r="F15" i="2" s="1"/>
  <c r="F16" i="2" s="1"/>
  <c r="F8" i="2"/>
  <c r="F7" i="2"/>
  <c r="C17" i="2"/>
</calcChain>
</file>

<file path=xl/sharedStrings.xml><?xml version="1.0" encoding="utf-8"?>
<sst xmlns="http://schemas.openxmlformats.org/spreadsheetml/2006/main" count="31" uniqueCount="29">
  <si>
    <t>time</t>
  </si>
  <si>
    <t>men</t>
  </si>
  <si>
    <t>women</t>
  </si>
  <si>
    <t>2012 Boston Marathon finishing times</t>
  </si>
  <si>
    <t>Data scraped from queries at http://registration.baa.org/cfm_Archive/iframe_ArchiveSearch.cfm</t>
  </si>
  <si>
    <t>(hours:minutes)</t>
  </si>
  <si>
    <t>number of finishers</t>
  </si>
  <si>
    <t>2:00-2:30</t>
  </si>
  <si>
    <t>2:30-3:00</t>
  </si>
  <si>
    <t>3:00-3:30</t>
  </si>
  <si>
    <t>3:30-4:00</t>
  </si>
  <si>
    <t>4:00-4:30</t>
  </si>
  <si>
    <t xml:space="preserve">4:30-5:00 </t>
  </si>
  <si>
    <t xml:space="preserve">5:00-5:30 </t>
  </si>
  <si>
    <t>5:30-6:00</t>
  </si>
  <si>
    <t xml:space="preserve">6:00-6:30 </t>
  </si>
  <si>
    <t xml:space="preserve">6:30-7:00 </t>
  </si>
  <si>
    <t>time (minutes)</t>
  </si>
  <si>
    <t>time*runners</t>
  </si>
  <si>
    <t>finding the men's mean</t>
  </si>
  <si>
    <t>total minutes</t>
  </si>
  <si>
    <t>mean</t>
  </si>
  <si>
    <t>minutes</t>
  </si>
  <si>
    <t>finding the medians</t>
  </si>
  <si>
    <t>In a histogram the bars usually touch.</t>
  </si>
  <si>
    <t>I left them this way here because I tried them</t>
  </si>
  <si>
    <t>touching and the chart was harder to read.</t>
  </si>
  <si>
    <r>
      <t xml:space="preserve">Ethan Bolker and Maura Mast, for </t>
    </r>
    <r>
      <rPr>
        <i/>
        <sz val="11"/>
        <color theme="1"/>
        <rFont val="Calibri"/>
        <family val="2"/>
        <scheme val="minor"/>
      </rPr>
      <t>Common Sense Mathematics</t>
    </r>
  </si>
  <si>
    <t>total runners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</si>
</sst>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2012 Marathon</a:t>
            </a:r>
            <a:r>
              <a:rPr lang="en-US" baseline="0"/>
              <a:t> Finishing Times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Men</c:v>
          </c:tx>
          <c:invertIfNegative val="0"/>
          <c:cat>
            <c:strRef>
              <c:f>'2012summary'!$B$7:$B$16</c:f>
              <c:strCache>
                <c:ptCount val="10"/>
                <c:pt idx="0">
                  <c:v>2:00-2:30</c:v>
                </c:pt>
                <c:pt idx="1">
                  <c:v>2:30-3:00</c:v>
                </c:pt>
                <c:pt idx="2">
                  <c:v>3:00-3:30</c:v>
                </c:pt>
                <c:pt idx="3">
                  <c:v>3:30-4:00</c:v>
                </c:pt>
                <c:pt idx="4">
                  <c:v>4:00-4:30</c:v>
                </c:pt>
                <c:pt idx="5">
                  <c:v>4:30-5:00 </c:v>
                </c:pt>
                <c:pt idx="6">
                  <c:v>5:00-5:30 </c:v>
                </c:pt>
                <c:pt idx="7">
                  <c:v>5:30-6:00</c:v>
                </c:pt>
                <c:pt idx="8">
                  <c:v>6:00-6:30 </c:v>
                </c:pt>
                <c:pt idx="9">
                  <c:v>6:30-7:00 </c:v>
                </c:pt>
              </c:strCache>
            </c:strRef>
          </c:cat>
          <c:val>
            <c:numRef>
              <c:f>'2012summary'!$C$7:$C$16</c:f>
              <c:numCache>
                <c:formatCode>General</c:formatCode>
                <c:ptCount val="10"/>
                <c:pt idx="0">
                  <c:v>26</c:v>
                </c:pt>
                <c:pt idx="1">
                  <c:v>444</c:v>
                </c:pt>
                <c:pt idx="2">
                  <c:v>1844</c:v>
                </c:pt>
                <c:pt idx="3">
                  <c:v>3389</c:v>
                </c:pt>
                <c:pt idx="4">
                  <c:v>2819</c:v>
                </c:pt>
                <c:pt idx="5">
                  <c:v>1861</c:v>
                </c:pt>
                <c:pt idx="6">
                  <c:v>1068</c:v>
                </c:pt>
                <c:pt idx="7">
                  <c:v>607</c:v>
                </c:pt>
                <c:pt idx="8">
                  <c:v>323</c:v>
                </c:pt>
                <c:pt idx="9">
                  <c:v>160</c:v>
                </c:pt>
              </c:numCache>
            </c:numRef>
          </c:val>
        </c:ser>
        <c:ser>
          <c:idx val="1"/>
          <c:order val="1"/>
          <c:tx>
            <c:v>Women</c:v>
          </c:tx>
          <c:invertIfNegative val="0"/>
          <c:cat>
            <c:strRef>
              <c:f>'2012summary'!$B$7:$B$16</c:f>
              <c:strCache>
                <c:ptCount val="10"/>
                <c:pt idx="0">
                  <c:v>2:00-2:30</c:v>
                </c:pt>
                <c:pt idx="1">
                  <c:v>2:30-3:00</c:v>
                </c:pt>
                <c:pt idx="2">
                  <c:v>3:00-3:30</c:v>
                </c:pt>
                <c:pt idx="3">
                  <c:v>3:30-4:00</c:v>
                </c:pt>
                <c:pt idx="4">
                  <c:v>4:00-4:30</c:v>
                </c:pt>
                <c:pt idx="5">
                  <c:v>4:30-5:00 </c:v>
                </c:pt>
                <c:pt idx="6">
                  <c:v>5:00-5:30 </c:v>
                </c:pt>
                <c:pt idx="7">
                  <c:v>5:30-6:00</c:v>
                </c:pt>
                <c:pt idx="8">
                  <c:v>6:00-6:30 </c:v>
                </c:pt>
                <c:pt idx="9">
                  <c:v>6:30-7:00 </c:v>
                </c:pt>
              </c:strCache>
            </c:strRef>
          </c:cat>
          <c:val>
            <c:numRef>
              <c:f>'2012summary'!$D$7:$D$16</c:f>
              <c:numCache>
                <c:formatCode>General</c:formatCode>
                <c:ptCount val="10"/>
                <c:pt idx="0">
                  <c:v>1</c:v>
                </c:pt>
                <c:pt idx="1">
                  <c:v>27</c:v>
                </c:pt>
                <c:pt idx="2">
                  <c:v>260</c:v>
                </c:pt>
                <c:pt idx="3">
                  <c:v>1714</c:v>
                </c:pt>
                <c:pt idx="4">
                  <c:v>2833</c:v>
                </c:pt>
                <c:pt idx="5">
                  <c:v>1966</c:v>
                </c:pt>
                <c:pt idx="6">
                  <c:v>1013</c:v>
                </c:pt>
                <c:pt idx="7">
                  <c:v>609</c:v>
                </c:pt>
                <c:pt idx="8">
                  <c:v>339</c:v>
                </c:pt>
                <c:pt idx="9">
                  <c:v>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76896"/>
        <c:axId val="90107904"/>
      </c:barChart>
      <c:catAx>
        <c:axId val="8617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Finishing time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90107904"/>
        <c:crosses val="autoZero"/>
        <c:auto val="1"/>
        <c:lblAlgn val="ctr"/>
        <c:lblOffset val="100"/>
        <c:noMultiLvlLbl val="0"/>
      </c:catAx>
      <c:valAx>
        <c:axId val="90107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runners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6176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19</xdr:row>
      <xdr:rowOff>19049</xdr:rowOff>
    </xdr:from>
    <xdr:to>
      <xdr:col>7</xdr:col>
      <xdr:colOff>457200</xdr:colOff>
      <xdr:row>39</xdr:row>
      <xdr:rowOff>85724</xdr:rowOff>
    </xdr:to>
    <xdr:grpSp>
      <xdr:nvGrpSpPr>
        <xdr:cNvPr id="6" name="Group 5"/>
        <xdr:cNvGrpSpPr/>
      </xdr:nvGrpSpPr>
      <xdr:grpSpPr>
        <a:xfrm>
          <a:off x="542925" y="3667124"/>
          <a:ext cx="4572000" cy="3876675"/>
          <a:chOff x="542925" y="3476624"/>
          <a:chExt cx="4572000" cy="3876675"/>
        </a:xfrm>
      </xdr:grpSpPr>
      <xdr:graphicFrame macro="">
        <xdr:nvGraphicFramePr>
          <xdr:cNvPr id="2" name="Chart 1"/>
          <xdr:cNvGraphicFramePr/>
        </xdr:nvGraphicFramePr>
        <xdr:xfrm>
          <a:off x="542925" y="3476624"/>
          <a:ext cx="4572000" cy="38766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/>
          <xdr:cNvGrpSpPr/>
        </xdr:nvGrpSpPr>
        <xdr:grpSpPr>
          <a:xfrm>
            <a:off x="1933575" y="6143625"/>
            <a:ext cx="933450" cy="876300"/>
            <a:chOff x="1933575" y="6096000"/>
            <a:chExt cx="933450" cy="876300"/>
          </a:xfrm>
        </xdr:grpSpPr>
        <xdr:cxnSp macro="">
          <xdr:nvCxnSpPr>
            <xdr:cNvPr id="4" name="Straight Arrow Connector 3"/>
            <xdr:cNvCxnSpPr/>
          </xdr:nvCxnSpPr>
          <xdr:spPr>
            <a:xfrm flipV="1">
              <a:off x="1933575" y="6096000"/>
              <a:ext cx="552450" cy="542925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" name="Straight Arrow Connector 10"/>
            <xdr:cNvCxnSpPr/>
          </xdr:nvCxnSpPr>
          <xdr:spPr>
            <a:xfrm flipV="1">
              <a:off x="2009775" y="6096000"/>
              <a:ext cx="857250" cy="876300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0.10625</cdr:x>
      <cdr:y>0.82879</cdr:y>
    </cdr:from>
    <cdr:to>
      <cdr:x>0.31042</cdr:x>
      <cdr:y>0.89926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5775" y="3212934"/>
          <a:ext cx="933450" cy="27321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men's mode</a:t>
          </a:r>
        </a:p>
      </cdr:txBody>
    </cdr:sp>
  </cdr:relSizeAnchor>
  <cdr:relSizeAnchor xmlns:cdr="http://schemas.openxmlformats.org/drawingml/2006/chartDrawing">
    <cdr:from>
      <cdr:x>0.03125</cdr:x>
      <cdr:y>0.91646</cdr:y>
    </cdr:from>
    <cdr:to>
      <cdr:x>0.3875</cdr:x>
      <cdr:y>0.98772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2875" y="3552826"/>
          <a:ext cx="1628775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men's median and mean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/>
  </sheetViews>
  <sheetFormatPr defaultRowHeight="15" x14ac:dyDescent="0.25"/>
  <cols>
    <col min="2" max="2" width="15" customWidth="1"/>
    <col min="9" max="9" width="17.140625" customWidth="1"/>
  </cols>
  <sheetData>
    <row r="1" spans="1:10" x14ac:dyDescent="0.25">
      <c r="A1" t="s">
        <v>3</v>
      </c>
    </row>
    <row r="2" spans="1:10" x14ac:dyDescent="0.25">
      <c r="A2" t="s">
        <v>4</v>
      </c>
    </row>
    <row r="3" spans="1:10" x14ac:dyDescent="0.25">
      <c r="A3" t="s">
        <v>27</v>
      </c>
    </row>
    <row r="5" spans="1:10" ht="16.5" customHeight="1" x14ac:dyDescent="0.25">
      <c r="B5" s="1" t="s">
        <v>0</v>
      </c>
      <c r="C5" s="5" t="s">
        <v>6</v>
      </c>
      <c r="D5" s="5"/>
      <c r="F5" t="s">
        <v>23</v>
      </c>
      <c r="I5" t="s">
        <v>19</v>
      </c>
    </row>
    <row r="6" spans="1:10" ht="15.75" customHeight="1" x14ac:dyDescent="0.25">
      <c r="B6" s="2" t="s">
        <v>5</v>
      </c>
      <c r="C6" s="1" t="s">
        <v>1</v>
      </c>
      <c r="D6" s="1" t="s">
        <v>2</v>
      </c>
      <c r="F6" t="s">
        <v>1</v>
      </c>
      <c r="G6" t="s">
        <v>2</v>
      </c>
      <c r="I6" t="s">
        <v>17</v>
      </c>
      <c r="J6" t="s">
        <v>18</v>
      </c>
    </row>
    <row r="7" spans="1:10" x14ac:dyDescent="0.25">
      <c r="B7" s="1" t="s">
        <v>7</v>
      </c>
      <c r="C7">
        <v>26</v>
      </c>
      <c r="D7">
        <v>1</v>
      </c>
      <c r="F7" s="3">
        <f>C7/C17</f>
        <v>2.0731999043138508E-3</v>
      </c>
      <c r="G7" s="3">
        <f>D7/D$17</f>
        <v>1.1205737337516809E-4</v>
      </c>
      <c r="I7">
        <v>135</v>
      </c>
      <c r="J7">
        <f>I7*C7</f>
        <v>3510</v>
      </c>
    </row>
    <row r="8" spans="1:10" x14ac:dyDescent="0.25">
      <c r="B8" s="1" t="s">
        <v>8</v>
      </c>
      <c r="C8">
        <v>444</v>
      </c>
      <c r="D8">
        <v>27</v>
      </c>
      <c r="F8" s="3">
        <f>C8/C$17+F7</f>
        <v>3.7477075193365759E-2</v>
      </c>
      <c r="G8" s="3">
        <f>D8/D$17+G7</f>
        <v>3.1376064545047063E-3</v>
      </c>
      <c r="I8">
        <f>I7+30</f>
        <v>165</v>
      </c>
      <c r="J8">
        <f t="shared" ref="J8:J16" si="0">I8*C8</f>
        <v>73260</v>
      </c>
    </row>
    <row r="9" spans="1:10" x14ac:dyDescent="0.25">
      <c r="B9" s="1" t="s">
        <v>9</v>
      </c>
      <c r="C9">
        <v>1844</v>
      </c>
      <c r="D9">
        <v>260</v>
      </c>
      <c r="F9" s="3">
        <f t="shared" ref="F9:F16" si="1">C9/C$17+F8</f>
        <v>0.18451479148393271</v>
      </c>
      <c r="G9" s="3">
        <f t="shared" ref="G9:G16" si="2">D9/D$17+G8</f>
        <v>3.227252353204841E-2</v>
      </c>
      <c r="I9">
        <f t="shared" ref="I9:I16" si="3">I8+30</f>
        <v>195</v>
      </c>
      <c r="J9">
        <f t="shared" si="0"/>
        <v>359580</v>
      </c>
    </row>
    <row r="10" spans="1:10" x14ac:dyDescent="0.25">
      <c r="B10" s="1" t="s">
        <v>10</v>
      </c>
      <c r="C10">
        <v>3389</v>
      </c>
      <c r="D10">
        <v>1714</v>
      </c>
      <c r="F10" s="3">
        <f t="shared" si="1"/>
        <v>0.45474842516545733</v>
      </c>
      <c r="G10" s="3">
        <f t="shared" si="2"/>
        <v>0.22433886149708651</v>
      </c>
      <c r="I10">
        <f t="shared" si="3"/>
        <v>225</v>
      </c>
      <c r="J10">
        <f t="shared" si="0"/>
        <v>762525</v>
      </c>
    </row>
    <row r="11" spans="1:10" x14ac:dyDescent="0.25">
      <c r="B11" s="1" t="s">
        <v>11</v>
      </c>
      <c r="C11">
        <v>2819</v>
      </c>
      <c r="D11">
        <v>2833</v>
      </c>
      <c r="F11" s="3">
        <f t="shared" si="1"/>
        <v>0.67953113786779362</v>
      </c>
      <c r="G11" s="3">
        <f t="shared" si="2"/>
        <v>0.54179740026893775</v>
      </c>
      <c r="I11">
        <f t="shared" si="3"/>
        <v>255</v>
      </c>
      <c r="J11">
        <f t="shared" si="0"/>
        <v>718845</v>
      </c>
    </row>
    <row r="12" spans="1:10" x14ac:dyDescent="0.25">
      <c r="B12" s="1" t="s">
        <v>12</v>
      </c>
      <c r="C12">
        <v>1861</v>
      </c>
      <c r="D12">
        <v>1966</v>
      </c>
      <c r="F12" s="3">
        <f t="shared" si="1"/>
        <v>0.82792440794195032</v>
      </c>
      <c r="G12" s="3">
        <f t="shared" si="2"/>
        <v>0.76210219632451826</v>
      </c>
      <c r="I12">
        <f t="shared" si="3"/>
        <v>285</v>
      </c>
      <c r="J12">
        <f t="shared" si="0"/>
        <v>530385</v>
      </c>
    </row>
    <row r="13" spans="1:10" x14ac:dyDescent="0.25">
      <c r="B13" s="1" t="s">
        <v>13</v>
      </c>
      <c r="C13">
        <v>1068</v>
      </c>
      <c r="D13">
        <v>1013</v>
      </c>
      <c r="F13" s="3">
        <f t="shared" si="1"/>
        <v>0.91308508093453467</v>
      </c>
      <c r="G13" s="3">
        <f t="shared" si="2"/>
        <v>0.87561631555356356</v>
      </c>
      <c r="I13">
        <f t="shared" si="3"/>
        <v>315</v>
      </c>
      <c r="J13">
        <f t="shared" si="0"/>
        <v>336420</v>
      </c>
    </row>
    <row r="14" spans="1:10" x14ac:dyDescent="0.25">
      <c r="B14" s="1" t="s">
        <v>14</v>
      </c>
      <c r="C14">
        <v>607</v>
      </c>
      <c r="D14">
        <v>609</v>
      </c>
      <c r="F14" s="3">
        <f t="shared" si="1"/>
        <v>0.96148632485447727</v>
      </c>
      <c r="G14" s="3">
        <f t="shared" si="2"/>
        <v>0.94385925593904096</v>
      </c>
      <c r="I14">
        <f t="shared" si="3"/>
        <v>345</v>
      </c>
      <c r="J14">
        <f t="shared" si="0"/>
        <v>209415</v>
      </c>
    </row>
    <row r="15" spans="1:10" x14ac:dyDescent="0.25">
      <c r="B15" s="1" t="s">
        <v>15</v>
      </c>
      <c r="C15">
        <v>323</v>
      </c>
      <c r="D15">
        <v>339</v>
      </c>
      <c r="F15" s="3">
        <f t="shared" si="1"/>
        <v>0.987241846742684</v>
      </c>
      <c r="G15" s="3">
        <f t="shared" si="2"/>
        <v>0.98184670551322295</v>
      </c>
      <c r="I15">
        <f t="shared" si="3"/>
        <v>375</v>
      </c>
      <c r="J15">
        <f t="shared" si="0"/>
        <v>121125</v>
      </c>
    </row>
    <row r="16" spans="1:10" x14ac:dyDescent="0.25">
      <c r="B16" s="1" t="s">
        <v>16</v>
      </c>
      <c r="C16">
        <v>160</v>
      </c>
      <c r="D16">
        <v>162</v>
      </c>
      <c r="F16" s="3">
        <f t="shared" si="1"/>
        <v>1</v>
      </c>
      <c r="G16" s="3">
        <f t="shared" si="2"/>
        <v>1.0000000000000002</v>
      </c>
      <c r="I16">
        <f t="shared" si="3"/>
        <v>405</v>
      </c>
      <c r="J16">
        <f t="shared" si="0"/>
        <v>64800</v>
      </c>
    </row>
    <row r="17" spans="2:11" x14ac:dyDescent="0.25">
      <c r="B17" s="4" t="s">
        <v>28</v>
      </c>
      <c r="C17">
        <f>SUM(C7:C16)</f>
        <v>12541</v>
      </c>
      <c r="D17">
        <f>SUM(D7:D16)</f>
        <v>8924</v>
      </c>
      <c r="I17" t="s">
        <v>20</v>
      </c>
      <c r="J17">
        <f>SUM(J7:J16)</f>
        <v>3179865</v>
      </c>
    </row>
    <row r="18" spans="2:11" x14ac:dyDescent="0.25">
      <c r="I18" t="s">
        <v>21</v>
      </c>
      <c r="J18">
        <f>J17/C17</f>
        <v>253.5575312973447</v>
      </c>
      <c r="K18" t="s">
        <v>22</v>
      </c>
    </row>
    <row r="21" spans="2:11" x14ac:dyDescent="0.25">
      <c r="I21" t="s">
        <v>24</v>
      </c>
    </row>
    <row r="22" spans="2:11" x14ac:dyDescent="0.25">
      <c r="I22" t="s">
        <v>25</v>
      </c>
    </row>
    <row r="23" spans="2:11" x14ac:dyDescent="0.25">
      <c r="I23" t="s">
        <v>26</v>
      </c>
    </row>
  </sheetData>
  <mergeCells count="1"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Ethan Bolker</cp:lastModifiedBy>
  <dcterms:created xsi:type="dcterms:W3CDTF">2014-04-04T16:42:14Z</dcterms:created>
  <dcterms:modified xsi:type="dcterms:W3CDTF">2014-04-15T19:41:11Z</dcterms:modified>
</cp:coreProperties>
</file>