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15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  <c r="A9" i="1"/>
  <c r="A10" i="1" s="1"/>
  <c r="B9" i="1"/>
  <c r="E9" i="1"/>
  <c r="D8" i="1"/>
  <c r="D9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G27" i="1"/>
  <c r="C22" i="1"/>
  <c r="B10" i="1" l="1"/>
  <c r="A11" i="1"/>
  <c r="E8" i="1"/>
  <c r="E10" i="1" l="1"/>
  <c r="A12" i="1"/>
  <c r="B11" i="1"/>
  <c r="A13" i="1" l="1"/>
  <c r="B12" i="1"/>
  <c r="E11" i="1"/>
  <c r="B13" i="1" l="1"/>
  <c r="A14" i="1"/>
  <c r="E12" i="1"/>
  <c r="E13" i="1" l="1"/>
  <c r="B14" i="1"/>
  <c r="A15" i="1"/>
  <c r="A16" i="1" l="1"/>
  <c r="B15" i="1"/>
  <c r="E14" i="1"/>
  <c r="E15" i="1" l="1"/>
  <c r="A17" i="1"/>
  <c r="B16" i="1"/>
  <c r="E16" i="1" l="1"/>
  <c r="B17" i="1"/>
  <c r="A18" i="1"/>
  <c r="B18" i="1" l="1"/>
  <c r="A19" i="1"/>
  <c r="E17" i="1"/>
  <c r="E18" i="1" l="1"/>
  <c r="A20" i="1"/>
  <c r="B19" i="1"/>
  <c r="A21" i="1" l="1"/>
  <c r="B21" i="1" s="1"/>
  <c r="B20" i="1"/>
  <c r="E19" i="1"/>
  <c r="E21" i="1" l="1"/>
  <c r="E22" i="1" s="1"/>
  <c r="E20" i="1"/>
</calcChain>
</file>

<file path=xl/sharedStrings.xml><?xml version="1.0" encoding="utf-8"?>
<sst xmlns="http://schemas.openxmlformats.org/spreadsheetml/2006/main" count="15" uniqueCount="15">
  <si>
    <t>probabilty</t>
  </si>
  <si>
    <t>U.S. Senate - projected composition</t>
  </si>
  <si>
    <t>Republican</t>
  </si>
  <si>
    <t>Democratic</t>
  </si>
  <si>
    <t>(a) and (b): Most likely number of democratic senators: 53. That's the mode, with the highest bar.</t>
  </si>
  <si>
    <t>cumulative sum</t>
  </si>
  <si>
    <t>(d) The cumulative sum passes 50% at 53 Democrats. So the median is 53.</t>
  </si>
  <si>
    <t>(e) There would be 53 Democrats. This is just the median again.</t>
  </si>
  <si>
    <t>dems*prob</t>
  </si>
  <si>
    <t>totals</t>
  </si>
  <si>
    <t>(f) I computed the weighted average in column E (E22). It's 52.6 Democrats</t>
  </si>
  <si>
    <t xml:space="preserve">(c) Probability of more than 50 Democratic senators is SUM(C14:C21): </t>
  </si>
  <si>
    <r>
      <t xml:space="preserve">Maura Mast and Ethan Bolker, for </t>
    </r>
    <r>
      <rPr>
        <i/>
        <sz val="10"/>
        <rFont val="Arial"/>
        <family val="2"/>
      </rPr>
      <t>Common Sense Mathematics</t>
    </r>
  </si>
  <si>
    <t>Data from New York Times graphic at</t>
  </si>
  <si>
    <t>http://fivethirtyeight.blogs.nytimes.com/2012/10/31/oct-30-what-state-polls-suggest-about-the-national-popular-vote/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</si>
</sst>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[$-409]d\-mmm\-yyyy;@"/>
    <numFmt numFmtId="166" formatCode="0.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vethirtyeight.blogs.nytimes.com/2012/10/31/oct-30-what-state-polls-suggest-about-the-national-popular-vo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50" zoomScaleNormal="150" workbookViewId="0">
      <selection activeCell="A6" sqref="A6"/>
    </sheetView>
  </sheetViews>
  <sheetFormatPr defaultColWidth="8.85546875" defaultRowHeight="12.75" x14ac:dyDescent="0.2"/>
  <cols>
    <col min="1" max="1" width="11.85546875" customWidth="1"/>
    <col min="2" max="2" width="10.85546875" customWidth="1"/>
    <col min="3" max="3" width="11.85546875" customWidth="1"/>
  </cols>
  <sheetData>
    <row r="1" spans="1:8" x14ac:dyDescent="0.2">
      <c r="A1" t="s">
        <v>1</v>
      </c>
    </row>
    <row r="2" spans="1:8" x14ac:dyDescent="0.2">
      <c r="A2" s="4" t="s">
        <v>12</v>
      </c>
    </row>
    <row r="3" spans="1:8" x14ac:dyDescent="0.2">
      <c r="A3" s="4" t="s">
        <v>13</v>
      </c>
    </row>
    <row r="4" spans="1:8" x14ac:dyDescent="0.2">
      <c r="A4" s="5" t="s">
        <v>14</v>
      </c>
    </row>
    <row r="5" spans="1:8" x14ac:dyDescent="0.2">
      <c r="A5" s="2"/>
    </row>
    <row r="7" spans="1:8" x14ac:dyDescent="0.2">
      <c r="A7" t="s">
        <v>2</v>
      </c>
      <c r="B7" t="s">
        <v>3</v>
      </c>
      <c r="C7" t="s">
        <v>0</v>
      </c>
      <c r="D7" t="s">
        <v>5</v>
      </c>
      <c r="E7" t="s">
        <v>8</v>
      </c>
    </row>
    <row r="8" spans="1:8" x14ac:dyDescent="0.2">
      <c r="A8">
        <v>55</v>
      </c>
      <c r="B8">
        <f>100-A8</f>
        <v>45</v>
      </c>
      <c r="C8" s="1">
        <v>1E-3</v>
      </c>
      <c r="D8" s="1">
        <f>C8</f>
        <v>1E-3</v>
      </c>
      <c r="E8" s="3">
        <f t="shared" ref="E8:E21" si="0">B8*C8</f>
        <v>4.4999999999999998E-2</v>
      </c>
      <c r="H8" s="1"/>
    </row>
    <row r="9" spans="1:8" x14ac:dyDescent="0.2">
      <c r="A9">
        <f>A8-1</f>
        <v>54</v>
      </c>
      <c r="B9">
        <f t="shared" ref="B9:B21" si="1">100-A9</f>
        <v>46</v>
      </c>
      <c r="C9" s="1">
        <v>3.0000000000000001E-3</v>
      </c>
      <c r="D9" s="1">
        <f>D8+C9</f>
        <v>4.0000000000000001E-3</v>
      </c>
      <c r="E9" s="3">
        <f t="shared" si="0"/>
        <v>0.13800000000000001</v>
      </c>
      <c r="H9" s="1"/>
    </row>
    <row r="10" spans="1:8" x14ac:dyDescent="0.2">
      <c r="A10">
        <f t="shared" ref="A10:A21" si="2">A9-1</f>
        <v>53</v>
      </c>
      <c r="B10">
        <f t="shared" si="1"/>
        <v>47</v>
      </c>
      <c r="C10" s="1">
        <v>0.01</v>
      </c>
      <c r="D10" s="1">
        <f t="shared" ref="D10:D21" si="3">D9+C10</f>
        <v>1.4E-2</v>
      </c>
      <c r="E10" s="3">
        <f t="shared" si="0"/>
        <v>0.47000000000000003</v>
      </c>
      <c r="H10" s="1"/>
    </row>
    <row r="11" spans="1:8" x14ac:dyDescent="0.2">
      <c r="A11">
        <f t="shared" si="2"/>
        <v>52</v>
      </c>
      <c r="B11">
        <f t="shared" si="1"/>
        <v>48</v>
      </c>
      <c r="C11" s="1">
        <v>0.02</v>
      </c>
      <c r="D11" s="1">
        <f t="shared" si="3"/>
        <v>3.4000000000000002E-2</v>
      </c>
      <c r="E11" s="3">
        <f t="shared" si="0"/>
        <v>0.96</v>
      </c>
      <c r="H11" s="1"/>
    </row>
    <row r="12" spans="1:8" x14ac:dyDescent="0.2">
      <c r="A12">
        <f t="shared" si="2"/>
        <v>51</v>
      </c>
      <c r="B12">
        <f t="shared" si="1"/>
        <v>49</v>
      </c>
      <c r="C12" s="1">
        <v>0.04</v>
      </c>
      <c r="D12" s="1">
        <f t="shared" si="3"/>
        <v>7.400000000000001E-2</v>
      </c>
      <c r="E12" s="3">
        <f t="shared" si="0"/>
        <v>1.96</v>
      </c>
      <c r="H12" s="1"/>
    </row>
    <row r="13" spans="1:8" x14ac:dyDescent="0.2">
      <c r="A13">
        <f t="shared" si="2"/>
        <v>50</v>
      </c>
      <c r="B13">
        <f t="shared" si="1"/>
        <v>50</v>
      </c>
      <c r="C13" s="1">
        <v>7.0000000000000007E-2</v>
      </c>
      <c r="D13" s="1">
        <f t="shared" si="3"/>
        <v>0.14400000000000002</v>
      </c>
      <c r="E13" s="3">
        <f t="shared" si="0"/>
        <v>3.5000000000000004</v>
      </c>
      <c r="H13" s="1"/>
    </row>
    <row r="14" spans="1:8" x14ac:dyDescent="0.2">
      <c r="A14">
        <f t="shared" si="2"/>
        <v>49</v>
      </c>
      <c r="B14">
        <f t="shared" si="1"/>
        <v>51</v>
      </c>
      <c r="C14" s="1">
        <v>0.129</v>
      </c>
      <c r="D14" s="1">
        <f t="shared" si="3"/>
        <v>0.27300000000000002</v>
      </c>
      <c r="E14" s="3">
        <f t="shared" si="0"/>
        <v>6.5790000000000006</v>
      </c>
      <c r="H14" s="1"/>
    </row>
    <row r="15" spans="1:8" x14ac:dyDescent="0.2">
      <c r="A15">
        <f t="shared" si="2"/>
        <v>48</v>
      </c>
      <c r="B15">
        <f t="shared" si="1"/>
        <v>52</v>
      </c>
      <c r="C15" s="1">
        <v>0.19</v>
      </c>
      <c r="D15" s="1">
        <f t="shared" si="3"/>
        <v>0.46300000000000002</v>
      </c>
      <c r="E15" s="3">
        <f t="shared" si="0"/>
        <v>9.8800000000000008</v>
      </c>
      <c r="H15" s="1"/>
    </row>
    <row r="16" spans="1:8" x14ac:dyDescent="0.2">
      <c r="A16">
        <f t="shared" si="2"/>
        <v>47</v>
      </c>
      <c r="B16">
        <f t="shared" si="1"/>
        <v>53</v>
      </c>
      <c r="C16" s="1">
        <v>0.21</v>
      </c>
      <c r="D16" s="1">
        <f t="shared" si="3"/>
        <v>0.67300000000000004</v>
      </c>
      <c r="E16" s="3">
        <f t="shared" si="0"/>
        <v>11.129999999999999</v>
      </c>
      <c r="H16" s="1"/>
    </row>
    <row r="17" spans="1:8" x14ac:dyDescent="0.2">
      <c r="A17">
        <f t="shared" si="2"/>
        <v>46</v>
      </c>
      <c r="B17">
        <f t="shared" si="1"/>
        <v>54</v>
      </c>
      <c r="C17" s="1">
        <v>0.17</v>
      </c>
      <c r="D17" s="1">
        <f t="shared" si="3"/>
        <v>0.84300000000000008</v>
      </c>
      <c r="E17" s="3">
        <f t="shared" si="0"/>
        <v>9.1800000000000015</v>
      </c>
      <c r="H17" s="1"/>
    </row>
    <row r="18" spans="1:8" x14ac:dyDescent="0.2">
      <c r="A18">
        <f t="shared" si="2"/>
        <v>45</v>
      </c>
      <c r="B18">
        <f t="shared" si="1"/>
        <v>55</v>
      </c>
      <c r="C18" s="1">
        <v>0.10100000000000001</v>
      </c>
      <c r="D18" s="1">
        <f t="shared" si="3"/>
        <v>0.94400000000000006</v>
      </c>
      <c r="E18" s="3">
        <f t="shared" si="0"/>
        <v>5.5550000000000006</v>
      </c>
      <c r="H18" s="1"/>
    </row>
    <row r="19" spans="1:8" x14ac:dyDescent="0.2">
      <c r="A19">
        <f t="shared" si="2"/>
        <v>44</v>
      </c>
      <c r="B19">
        <f t="shared" si="1"/>
        <v>56</v>
      </c>
      <c r="C19" s="1">
        <v>0.04</v>
      </c>
      <c r="D19" s="1">
        <f t="shared" si="3"/>
        <v>0.9840000000000001</v>
      </c>
      <c r="E19" s="3">
        <f t="shared" si="0"/>
        <v>2.2400000000000002</v>
      </c>
      <c r="H19" s="1"/>
    </row>
    <row r="20" spans="1:8" x14ac:dyDescent="0.2">
      <c r="A20">
        <f t="shared" si="2"/>
        <v>43</v>
      </c>
      <c r="B20">
        <f t="shared" si="1"/>
        <v>57</v>
      </c>
      <c r="C20" s="1">
        <v>1.4999999999999999E-2</v>
      </c>
      <c r="D20" s="1">
        <f t="shared" si="3"/>
        <v>0.99900000000000011</v>
      </c>
      <c r="E20" s="3">
        <f t="shared" si="0"/>
        <v>0.85499999999999998</v>
      </c>
      <c r="H20" s="1"/>
    </row>
    <row r="21" spans="1:8" ht="11.25" customHeight="1" x14ac:dyDescent="0.2">
      <c r="A21">
        <f t="shared" si="2"/>
        <v>42</v>
      </c>
      <c r="B21">
        <f t="shared" si="1"/>
        <v>58</v>
      </c>
      <c r="C21" s="1">
        <v>1E-3</v>
      </c>
      <c r="D21" s="1">
        <f t="shared" si="3"/>
        <v>1</v>
      </c>
      <c r="E21" s="3">
        <f t="shared" si="0"/>
        <v>5.8000000000000003E-2</v>
      </c>
      <c r="H21" s="1"/>
    </row>
    <row r="22" spans="1:8" x14ac:dyDescent="0.2">
      <c r="A22" t="s">
        <v>9</v>
      </c>
      <c r="C22" s="1">
        <f>SUM(C8:C21)</f>
        <v>1</v>
      </c>
      <c r="E22" s="3">
        <f>SUM(E8:E21)</f>
        <v>52.550000000000004</v>
      </c>
    </row>
    <row r="23" spans="1:8" x14ac:dyDescent="0.2">
      <c r="C23" s="1"/>
      <c r="E23" s="1"/>
    </row>
    <row r="24" spans="1:8" x14ac:dyDescent="0.2">
      <c r="C24" s="1"/>
      <c r="E24" s="1"/>
    </row>
    <row r="26" spans="1:8" x14ac:dyDescent="0.2">
      <c r="A26" t="s">
        <v>4</v>
      </c>
    </row>
    <row r="27" spans="1:8" x14ac:dyDescent="0.2">
      <c r="A27" t="s">
        <v>11</v>
      </c>
      <c r="G27" s="1">
        <f>SUM(C14:C21)</f>
        <v>0.85600000000000009</v>
      </c>
    </row>
    <row r="28" spans="1:8" x14ac:dyDescent="0.2">
      <c r="A28" t="s">
        <v>6</v>
      </c>
    </row>
    <row r="29" spans="1:8" x14ac:dyDescent="0.2">
      <c r="A29" t="s">
        <v>7</v>
      </c>
    </row>
    <row r="30" spans="1:8" x14ac:dyDescent="0.2">
      <c r="A30" t="s">
        <v>10</v>
      </c>
    </row>
  </sheetData>
  <phoneticPr fontId="1" type="noConversion"/>
  <hyperlinks>
    <hyperlink ref="A4" r:id="rId1"/>
  </hyperlinks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2012-11-01T00:12:12Z</dcterms:created>
  <dcterms:modified xsi:type="dcterms:W3CDTF">2015-02-17T15:50:57Z</dcterms:modified>
</cp:coreProperties>
</file>