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6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<sst xmlns="http://schemas.openxmlformats.org/spreadsheetml/2006/main" count="122" uniqueCount="72">
  <si>
    <t xml:space="preserve">State populations, 2010 census</t>
  </si>
  <si>
    <t xml:space="preserve">factfinder.census.gov/faces/tableservices/jsf/pages/productview.xhtml</t>
  </si>
  <si>
    <t xml:space="preserve">   </t>
  </si>
  <si>
    <t xml:space="preserve"> </t>
  </si>
  <si>
    <t xml:space="preserve">Alphabetical by state</t>
  </si>
  <si>
    <t xml:space="preserve">Increasing order py population</t>
  </si>
  <si>
    <t xml:space="preserve">Populaton in millions</t>
  </si>
  <si>
    <t xml:space="preserve">Number of states</t>
  </si>
  <si>
    <t xml:space="preserve">Estimate mean as weighted average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</si>
  <si>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Alabama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</si>
  <si>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Wyoming</t>
    </r>
  </si>
  <si>
    <t xml:space="preserve">0-5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</si>
  <si>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Alaska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</si>
  <si>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Vermont</t>
    </r>
  </si>
  <si>
    <t xml:space="preserve">5-10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</si>
  <si>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Arizona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</si>
  <si>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North Dakota</t>
    </r>
  </si>
  <si>
    <t xml:space="preserve">10-15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</si>
  <si>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Arkansas</t>
    </r>
  </si>
  <si>
    <t xml:space="preserve">15-20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</si>
  <si>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California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</si>
  <si>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South Dakota</t>
    </r>
  </si>
  <si>
    <t xml:space="preserve">20-25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</si>
  <si>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Colorado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</si>
  <si>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Delaware</t>
    </r>
  </si>
  <si>
    <t xml:space="preserve">25-30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</si>
  <si>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Connecticut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</si>
  <si>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Montana</t>
    </r>
  </si>
  <si>
    <t xml:space="preserve">30-35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</si>
  <si>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Rhode Island</t>
    </r>
  </si>
  <si>
    <t xml:space="preserve">35-40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</si>
  <si>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Florida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</si>
  <si>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New Hampshire</t>
    </r>
  </si>
  <si>
    <t xml:space="preserve">Total</t>
  </si>
  <si>
    <t xml:space="preserve">estimate mean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</si>
  <si>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Georgia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</si>
  <si>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Maine</t>
    </r>
  </si>
  <si>
    <t xml:space="preserve">true mean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</si>
  <si>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Hawaii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</si>
  <si>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Idaho</t>
    </r>
  </si>
  <si>
    <t xml:space="preserve">estimate median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</si>
  <si>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Illinois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</si>
  <si>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Nebraska</t>
    </r>
  </si>
  <si>
    <t xml:space="preserve">true median</t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</si>
  <si>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Indiana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</si>
  <si>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West Virginia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</si>
  <si>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Iowa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</si>
  <si>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New Mexico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</si>
  <si>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Kansas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</si>
  <si>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Nevada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</si>
  <si>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Kentucky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</si>
  <si>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Utah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</si>
  <si>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Louisiana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</si>
  <si>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Maryland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</si>
  <si>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Mississippi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</si>
  <si>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Massachusetts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</si>
  <si>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Michigan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</si>
  <si>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Minnesota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</si>
  <si>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Oklahoma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</si>
  <si>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Oregon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</si>
  <si>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Missouri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</si>
  <si>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South Carolina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</si>
  <si>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New Jersey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</si>
  <si>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Wisconsin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</si>
  <si>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New York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</si>
  <si>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North Carolina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</si>
  <si>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Tennessee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</si>
  <si>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Ohio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</si>
  <si>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Pennsylvania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</si>
  <si>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Washington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</si>
  <si>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Virginia</t>
    </r>
  </si>
  <si>
    <r>
      <rPr>
        <sz val="10"/>
        <color rgb="FFFFFFFF"/>
        <rFont val="MS sans serif"/>
        <family val="0"/>
        <charset val="1"/>
      </rPr>
      <t xml:space="preserve">.</t>
    </r>
    <r>
      <rPr>
        <sz val="10"/>
        <color rgb="FF000000"/>
        <rFont val="MS sans serif"/>
        <family val="0"/>
        <charset val="1"/>
      </rPr>
      <t xml:space="preserve">Texas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</si>
</sst>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&quot;TRUE&quot;;&quot;TRUE&quot;;&quot;FALSE&quot;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12"/>
      <color rgb="FF000000"/>
      <name val="MS sans serif"/>
      <family val="0"/>
      <charset val="1"/>
    </font>
    <font>
      <sz val="10"/>
      <color rgb="FFFFFFFF"/>
      <name val="MS sans serif"/>
      <family val="0"/>
      <charset val="1"/>
    </font>
    <font>
      <sz val="10"/>
      <color rgb="FF000000"/>
      <name val="MS sans serif"/>
      <family val="0"/>
      <charset val="1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400" spc="-1" strike="noStrike">
                <a:latin typeface="Arial"/>
              </a:defRPr>
            </a:pPr>
            <a:r>
              <a:rPr b="1" sz="1400" spc="-1" strike="noStrike">
                <a:latin typeface="Arial"/>
              </a:rPr>
              <a:t>State Populations
(2010 U.S. Census)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83440645121"/>
          <c:y val="0.218806167817614"/>
          <c:w val="0.839782459211102"/>
          <c:h val="0.5935105477249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Sheet1!$G$3:$G$3</c:f>
              <c:strCache>
                <c:ptCount val="1"/>
                <c:pt idx="0">
                  <c:v> 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Sheet1!$F$6:$F$13</c:f>
              <c:strCache>
                <c:ptCount val="8"/>
                <c:pt idx="0">
                  <c:v>0-5</c:v>
                </c:pt>
                <c:pt idx="1">
                  <c:v>5-10</c:v>
                </c:pt>
                <c:pt idx="2">
                  <c:v>10-15</c:v>
                </c:pt>
                <c:pt idx="3">
                  <c:v>15-20</c:v>
                </c:pt>
                <c:pt idx="4">
                  <c:v>20-25</c:v>
                </c:pt>
                <c:pt idx="5">
                  <c:v>25-30</c:v>
                </c:pt>
                <c:pt idx="6">
                  <c:v>30-35</c:v>
                </c:pt>
                <c:pt idx="7">
                  <c:v>35-40</c:v>
                </c:pt>
              </c:strCache>
            </c:strRef>
          </c:cat>
          <c:val>
            <c:numRef>
              <c:f>Sheet1!$G$6:$G$13</c:f>
              <c:numCache>
                <c:formatCode>General</c:formatCode>
                <c:ptCount val="8"/>
                <c:pt idx="0">
                  <c:v>28</c:v>
                </c:pt>
                <c:pt idx="1">
                  <c:v>15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gapWidth val="10"/>
        <c:overlap val="0"/>
        <c:axId val="45455501"/>
        <c:axId val="99242951"/>
      </c:barChart>
      <c:catAx>
        <c:axId val="454555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400" spc="-1" strike="noStrike">
                    <a:latin typeface="Arial"/>
                  </a:defRPr>
                </a:pPr>
                <a:r>
                  <a:rPr b="1" sz="1400" spc="-1" strike="noStrike">
                    <a:latin typeface="Arial"/>
                  </a:rPr>
                  <a:t>Population in millions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9242951"/>
        <c:crosses val="autoZero"/>
        <c:auto val="1"/>
        <c:lblAlgn val="ctr"/>
        <c:lblOffset val="100"/>
      </c:catAx>
      <c:valAx>
        <c:axId val="9924295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400" spc="-1" strike="noStrike">
                    <a:latin typeface="Arial"/>
                  </a:defRPr>
                </a:pPr>
                <a:r>
                  <a:rPr b="1" sz="1400" spc="-1" strike="noStrike">
                    <a:latin typeface="Arial"/>
                  </a:rPr>
                  <a:t>Number of states</a:t>
                </a:r>
              </a:p>
            </c:rich>
          </c:tx>
          <c:layout>
            <c:manualLayout>
              <c:xMode val="edge"/>
              <c:yMode val="edge"/>
              <c:x val="0.0173146643330416"/>
              <c:y val="0.741486946651532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5455501"/>
        <c:crosses val="autoZero"/>
      </c:valAx>
      <c:spPr>
        <a:noFill/>
        <a:ln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119160</xdr:colOff>
      <xdr:row>19</xdr:row>
      <xdr:rowOff>33840</xdr:rowOff>
    </xdr:from>
    <xdr:to>
      <xdr:col>13</xdr:col>
      <xdr:colOff>188280</xdr:colOff>
      <xdr:row>42</xdr:row>
      <xdr:rowOff>100440</xdr:rowOff>
    </xdr:to>
    <xdr:graphicFrame>
      <xdr:nvGraphicFramePr>
        <xdr:cNvPr id="0" name=""/>
        <xdr:cNvGraphicFramePr/>
      </xdr:nvGraphicFramePr>
      <xdr:xfrm>
        <a:off x="4995720" y="3261960"/>
        <a:ext cx="5758920" cy="380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1" sqref="A1:A2 A5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1" t="s">
        <v>1</v>
      </c>
      <c r="B2" s="2"/>
      <c r="C2" s="2"/>
      <c r="D2" s="2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3"/>
      <c r="B3" s="2"/>
      <c r="C3" s="2"/>
      <c r="D3" s="2"/>
      <c r="E3" s="1"/>
      <c r="F3" s="1" t="s">
        <v>2</v>
      </c>
      <c r="G3" s="1" t="s">
        <v>3</v>
      </c>
      <c r="H3" s="1"/>
      <c r="I3" s="1"/>
      <c r="J3" s="1"/>
    </row>
    <row r="4" customFormat="false" ht="15" hidden="false" customHeight="false" outlineLevel="0" collapsed="false">
      <c r="A4" s="3"/>
      <c r="B4" s="2"/>
      <c r="C4" s="2"/>
      <c r="D4" s="2"/>
      <c r="E4" s="1"/>
      <c r="F4" s="1"/>
      <c r="G4" s="1"/>
      <c r="H4" s="1"/>
      <c r="I4" s="1"/>
      <c r="J4" s="1"/>
    </row>
    <row r="5" customFormat="false" ht="15" hidden="false" customHeight="false" outlineLevel="0" collapsed="false">
      <c r="A5" s="1" t="s">
        <v>4</v>
      </c>
      <c r="B5" s="2"/>
      <c r="C5" s="2"/>
      <c r="D5" s="1" t="s">
        <v>5</v>
      </c>
      <c r="E5" s="1"/>
      <c r="F5" s="1" t="s">
        <v>6</v>
      </c>
      <c r="G5" s="1" t="s">
        <v>7</v>
      </c>
      <c r="H5" s="1" t="s">
        <v>8</v>
      </c>
      <c r="I5" s="1"/>
      <c r="J5" s="1"/>
    </row>
    <row r="6" customFormat="false" ht="12.8" hidden="false" customHeight="false" outlineLevel="0" collapsed="false">
      <c r="A6" s="3" t="s">
        <v>9</v>
      </c>
      <c r="B6" s="4" t="n">
        <v>4779736</v>
      </c>
      <c r="C6" s="4"/>
      <c r="D6" s="3" t="s">
        <v>10</v>
      </c>
      <c r="E6" s="4" t="n">
        <v>563626</v>
      </c>
      <c r="F6" s="4" t="s">
        <v>11</v>
      </c>
      <c r="G6" s="0" t="n">
        <f aca="false">COUNT( E6:E33)</f>
        <v>28</v>
      </c>
      <c r="H6" s="0" t="n">
        <v>2.5</v>
      </c>
      <c r="I6" s="0" t="n">
        <f aca="false">H6*G6</f>
        <v>70</v>
      </c>
    </row>
    <row r="7" customFormat="false" ht="12.8" hidden="false" customHeight="false" outlineLevel="0" collapsed="false">
      <c r="A7" s="3" t="s">
        <v>12</v>
      </c>
      <c r="B7" s="4" t="n">
        <v>710231</v>
      </c>
      <c r="C7" s="4"/>
      <c r="D7" s="3" t="s">
        <v>13</v>
      </c>
      <c r="E7" s="4" t="n">
        <v>625741</v>
      </c>
      <c r="F7" s="4" t="s">
        <v>14</v>
      </c>
      <c r="G7" s="0" t="n">
        <f aca="false">COUNT(E34:E48)</f>
        <v>15</v>
      </c>
      <c r="H7" s="0" t="n">
        <f aca="false">H6+5</f>
        <v>7.5</v>
      </c>
      <c r="I7" s="0" t="n">
        <f aca="false">H7*G7</f>
        <v>112.5</v>
      </c>
    </row>
    <row r="8" customFormat="false" ht="12.8" hidden="false" customHeight="false" outlineLevel="0" collapsed="false">
      <c r="A8" s="3" t="s">
        <v>15</v>
      </c>
      <c r="B8" s="4" t="n">
        <v>6392017</v>
      </c>
      <c r="C8" s="4"/>
      <c r="D8" s="3" t="s">
        <v>16</v>
      </c>
      <c r="E8" s="4" t="n">
        <v>672591</v>
      </c>
      <c r="F8" s="4" t="s">
        <v>17</v>
      </c>
      <c r="G8" s="0" t="n">
        <f aca="false">COUNT(E49:E51)</f>
        <v>3</v>
      </c>
      <c r="H8" s="0" t="n">
        <f aca="false">H7+5</f>
        <v>12.5</v>
      </c>
      <c r="I8" s="0" t="n">
        <f aca="false">H8*G8</f>
        <v>37.5</v>
      </c>
    </row>
    <row r="9" customFormat="false" ht="12.8" hidden="false" customHeight="false" outlineLevel="0" collapsed="false">
      <c r="A9" s="3" t="s">
        <v>18</v>
      </c>
      <c r="B9" s="4" t="n">
        <v>2915918</v>
      </c>
      <c r="C9" s="4"/>
      <c r="D9" s="3" t="s">
        <v>12</v>
      </c>
      <c r="E9" s="4" t="n">
        <v>710231</v>
      </c>
      <c r="F9" s="4" t="s">
        <v>19</v>
      </c>
      <c r="G9" s="0" t="n">
        <v>2</v>
      </c>
      <c r="H9" s="0" t="n">
        <f aca="false">H8+5</f>
        <v>17.5</v>
      </c>
      <c r="I9" s="0" t="n">
        <f aca="false">H9*G9</f>
        <v>35</v>
      </c>
    </row>
    <row r="10" customFormat="false" ht="12.8" hidden="false" customHeight="false" outlineLevel="0" collapsed="false">
      <c r="A10" s="3" t="s">
        <v>20</v>
      </c>
      <c r="B10" s="4" t="n">
        <v>37253956</v>
      </c>
      <c r="C10" s="4"/>
      <c r="D10" s="3" t="s">
        <v>21</v>
      </c>
      <c r="E10" s="4" t="n">
        <v>814180</v>
      </c>
      <c r="F10" s="4" t="s">
        <v>22</v>
      </c>
      <c r="G10" s="0" t="n">
        <v>0</v>
      </c>
      <c r="H10" s="0" t="n">
        <f aca="false">H9+5</f>
        <v>22.5</v>
      </c>
      <c r="I10" s="0" t="n">
        <f aca="false">H10*G10</f>
        <v>0</v>
      </c>
    </row>
    <row r="11" customFormat="false" ht="12.8" hidden="false" customHeight="false" outlineLevel="0" collapsed="false">
      <c r="A11" s="3" t="s">
        <v>23</v>
      </c>
      <c r="B11" s="4" t="n">
        <v>5029196</v>
      </c>
      <c r="C11" s="4"/>
      <c r="D11" s="3" t="s">
        <v>24</v>
      </c>
      <c r="E11" s="4" t="n">
        <v>897934</v>
      </c>
      <c r="F11" s="4" t="s">
        <v>25</v>
      </c>
      <c r="G11" s="0" t="n">
        <v>1</v>
      </c>
      <c r="H11" s="0" t="n">
        <f aca="false">H10+5</f>
        <v>27.5</v>
      </c>
      <c r="I11" s="0" t="n">
        <f aca="false">H11*G11</f>
        <v>27.5</v>
      </c>
    </row>
    <row r="12" customFormat="false" ht="12.8" hidden="false" customHeight="false" outlineLevel="0" collapsed="false">
      <c r="A12" s="3" t="s">
        <v>26</v>
      </c>
      <c r="B12" s="4" t="n">
        <v>3574097</v>
      </c>
      <c r="C12" s="4"/>
      <c r="D12" s="3" t="s">
        <v>27</v>
      </c>
      <c r="E12" s="4" t="n">
        <v>989415</v>
      </c>
      <c r="F12" s="4" t="s">
        <v>28</v>
      </c>
      <c r="G12" s="0" t="n">
        <v>0</v>
      </c>
      <c r="H12" s="0" t="n">
        <f aca="false">H11+5</f>
        <v>32.5</v>
      </c>
      <c r="I12" s="0" t="n">
        <f aca="false">H12*G12</f>
        <v>0</v>
      </c>
    </row>
    <row r="13" customFormat="false" ht="12.8" hidden="false" customHeight="false" outlineLevel="0" collapsed="false">
      <c r="A13" s="3" t="s">
        <v>24</v>
      </c>
      <c r="B13" s="4" t="n">
        <v>897934</v>
      </c>
      <c r="C13" s="4"/>
      <c r="D13" s="3" t="s">
        <v>29</v>
      </c>
      <c r="E13" s="4" t="n">
        <v>1052567</v>
      </c>
      <c r="F13" s="4" t="s">
        <v>30</v>
      </c>
      <c r="G13" s="0" t="n">
        <v>1</v>
      </c>
      <c r="H13" s="0" t="n">
        <f aca="false">H12+5</f>
        <v>37.5</v>
      </c>
      <c r="I13" s="0" t="n">
        <f aca="false">H13*G13</f>
        <v>37.5</v>
      </c>
    </row>
    <row r="14" customFormat="false" ht="12.8" hidden="false" customHeight="false" outlineLevel="0" collapsed="false">
      <c r="A14" s="3" t="s">
        <v>31</v>
      </c>
      <c r="B14" s="4" t="n">
        <v>18801310</v>
      </c>
      <c r="C14" s="4"/>
      <c r="D14" s="3" t="s">
        <v>32</v>
      </c>
      <c r="E14" s="4" t="n">
        <v>1316470</v>
      </c>
      <c r="F14" s="4" t="s">
        <v>33</v>
      </c>
      <c r="G14" s="0" t="n">
        <f aca="false">SUM(G6:G13)</f>
        <v>50</v>
      </c>
      <c r="I14" s="0" t="n">
        <f aca="false">SUM(I6:I13)</f>
        <v>320</v>
      </c>
      <c r="J14" s="0" t="n">
        <f aca="false">1000000*I14/G14</f>
        <v>6400000</v>
      </c>
      <c r="K14" s="0" t="s">
        <v>34</v>
      </c>
    </row>
    <row r="15" customFormat="false" ht="12.8" hidden="false" customHeight="false" outlineLevel="0" collapsed="false">
      <c r="A15" s="3" t="s">
        <v>35</v>
      </c>
      <c r="B15" s="4" t="n">
        <v>9687653</v>
      </c>
      <c r="C15" s="4"/>
      <c r="D15" s="3" t="s">
        <v>36</v>
      </c>
      <c r="E15" s="4" t="n">
        <v>1328361</v>
      </c>
      <c r="F15" s="4"/>
      <c r="J15" s="0" t="n">
        <f aca="false">AVERAGE(B6:B55)</f>
        <v>6162876.3</v>
      </c>
      <c r="K15" s="5" t="s">
        <v>37</v>
      </c>
    </row>
    <row r="16" customFormat="false" ht="12.8" hidden="false" customHeight="false" outlineLevel="0" collapsed="false">
      <c r="A16" s="3" t="s">
        <v>38</v>
      </c>
      <c r="B16" s="4" t="n">
        <v>1360301</v>
      </c>
      <c r="C16" s="4"/>
      <c r="D16" s="3" t="s">
        <v>38</v>
      </c>
      <c r="E16" s="4" t="n">
        <v>1360301</v>
      </c>
      <c r="F16" s="4"/>
      <c r="J16" s="0" t="n">
        <f aca="false">J14/J15</f>
        <v>1.03847614140819</v>
      </c>
    </row>
    <row r="17" customFormat="false" ht="12.8" hidden="false" customHeight="false" outlineLevel="0" collapsed="false">
      <c r="A17" s="3" t="s">
        <v>39</v>
      </c>
      <c r="B17" s="4" t="n">
        <v>1567582</v>
      </c>
      <c r="C17" s="4"/>
      <c r="D17" s="3" t="s">
        <v>39</v>
      </c>
      <c r="E17" s="4" t="n">
        <v>1567582</v>
      </c>
      <c r="F17" s="4"/>
      <c r="J17" s="0" t="n">
        <v>4500000</v>
      </c>
      <c r="K17" s="0" t="s">
        <v>40</v>
      </c>
    </row>
    <row r="18" customFormat="false" ht="12.8" hidden="false" customHeight="false" outlineLevel="0" collapsed="false">
      <c r="A18" s="3" t="s">
        <v>41</v>
      </c>
      <c r="B18" s="4" t="n">
        <v>12830632</v>
      </c>
      <c r="C18" s="4"/>
      <c r="D18" s="3" t="s">
        <v>42</v>
      </c>
      <c r="E18" s="4" t="n">
        <v>1826341</v>
      </c>
      <c r="F18" s="4"/>
      <c r="J18" s="0" t="n">
        <f aca="false">MEDIAN(B6:B55)</f>
        <v>4436369.5</v>
      </c>
      <c r="K18" s="0" t="s">
        <v>43</v>
      </c>
    </row>
    <row r="19" customFormat="false" ht="12.8" hidden="false" customHeight="false" outlineLevel="0" collapsed="false">
      <c r="A19" s="3" t="s">
        <v>44</v>
      </c>
      <c r="B19" s="4" t="n">
        <v>6483802</v>
      </c>
      <c r="C19" s="4"/>
      <c r="D19" s="3" t="s">
        <v>45</v>
      </c>
      <c r="E19" s="4" t="n">
        <v>1852994</v>
      </c>
      <c r="F19" s="4"/>
    </row>
    <row r="20" customFormat="false" ht="12.8" hidden="false" customHeight="false" outlineLevel="0" collapsed="false">
      <c r="A20" s="3" t="s">
        <v>46</v>
      </c>
      <c r="B20" s="4" t="n">
        <v>3046355</v>
      </c>
      <c r="C20" s="4"/>
      <c r="D20" s="3" t="s">
        <v>47</v>
      </c>
      <c r="E20" s="4" t="n">
        <v>2059179</v>
      </c>
      <c r="F20" s="4"/>
    </row>
    <row r="21" customFormat="false" ht="12.8" hidden="false" customHeight="false" outlineLevel="0" collapsed="false">
      <c r="A21" s="3" t="s">
        <v>48</v>
      </c>
      <c r="B21" s="4" t="n">
        <v>2853118</v>
      </c>
      <c r="C21" s="4"/>
      <c r="D21" s="3" t="s">
        <v>49</v>
      </c>
      <c r="E21" s="4" t="n">
        <v>2700551</v>
      </c>
      <c r="F21" s="4"/>
    </row>
    <row r="22" customFormat="false" ht="12.8" hidden="false" customHeight="false" outlineLevel="0" collapsed="false">
      <c r="A22" s="3" t="s">
        <v>50</v>
      </c>
      <c r="B22" s="4" t="n">
        <v>4339367</v>
      </c>
      <c r="C22" s="4"/>
      <c r="D22" s="3" t="s">
        <v>51</v>
      </c>
      <c r="E22" s="4" t="n">
        <v>2763885</v>
      </c>
      <c r="F22" s="4"/>
    </row>
    <row r="23" customFormat="false" ht="12.8" hidden="false" customHeight="false" outlineLevel="0" collapsed="false">
      <c r="A23" s="3" t="s">
        <v>52</v>
      </c>
      <c r="B23" s="4" t="n">
        <v>4533372</v>
      </c>
      <c r="C23" s="4"/>
      <c r="D23" s="3" t="s">
        <v>48</v>
      </c>
      <c r="E23" s="4" t="n">
        <v>2853118</v>
      </c>
      <c r="F23" s="4"/>
    </row>
    <row r="24" customFormat="false" ht="12.8" hidden="false" customHeight="false" outlineLevel="0" collapsed="false">
      <c r="A24" s="3" t="s">
        <v>36</v>
      </c>
      <c r="B24" s="4" t="n">
        <v>1328361</v>
      </c>
      <c r="C24" s="4"/>
      <c r="D24" s="3" t="s">
        <v>18</v>
      </c>
      <c r="E24" s="4" t="n">
        <v>2915918</v>
      </c>
      <c r="F24" s="4"/>
    </row>
    <row r="25" customFormat="false" ht="12.8" hidden="false" customHeight="false" outlineLevel="0" collapsed="false">
      <c r="A25" s="3" t="s">
        <v>53</v>
      </c>
      <c r="B25" s="4" t="n">
        <v>5773552</v>
      </c>
      <c r="C25" s="4"/>
      <c r="D25" s="3" t="s">
        <v>54</v>
      </c>
      <c r="E25" s="4" t="n">
        <v>2967297</v>
      </c>
      <c r="F25" s="4"/>
    </row>
    <row r="26" customFormat="false" ht="12.8" hidden="false" customHeight="false" outlineLevel="0" collapsed="false">
      <c r="A26" s="3" t="s">
        <v>55</v>
      </c>
      <c r="B26" s="4" t="n">
        <v>6547629</v>
      </c>
      <c r="C26" s="4"/>
      <c r="D26" s="3" t="s">
        <v>46</v>
      </c>
      <c r="E26" s="4" t="n">
        <v>3046355</v>
      </c>
      <c r="F26" s="4"/>
    </row>
    <row r="27" customFormat="false" ht="12.8" hidden="false" customHeight="false" outlineLevel="0" collapsed="false">
      <c r="A27" s="3" t="s">
        <v>56</v>
      </c>
      <c r="B27" s="4" t="n">
        <v>9883640</v>
      </c>
      <c r="C27" s="4"/>
      <c r="D27" s="3" t="s">
        <v>26</v>
      </c>
      <c r="E27" s="4" t="n">
        <v>3574097</v>
      </c>
      <c r="F27" s="4"/>
    </row>
    <row r="28" customFormat="false" ht="12.8" hidden="false" customHeight="false" outlineLevel="0" collapsed="false">
      <c r="A28" s="3" t="s">
        <v>57</v>
      </c>
      <c r="B28" s="4" t="n">
        <v>5303925</v>
      </c>
      <c r="C28" s="4"/>
      <c r="D28" s="3" t="s">
        <v>58</v>
      </c>
      <c r="E28" s="4" t="n">
        <v>3751351</v>
      </c>
      <c r="F28" s="4"/>
    </row>
    <row r="29" customFormat="false" ht="12.8" hidden="false" customHeight="false" outlineLevel="0" collapsed="false">
      <c r="A29" s="3" t="s">
        <v>54</v>
      </c>
      <c r="B29" s="4" t="n">
        <v>2967297</v>
      </c>
      <c r="C29" s="4"/>
      <c r="D29" s="3" t="s">
        <v>59</v>
      </c>
      <c r="E29" s="4" t="n">
        <v>3831074</v>
      </c>
      <c r="F29" s="4"/>
    </row>
    <row r="30" customFormat="false" ht="12.8" hidden="false" customHeight="false" outlineLevel="0" collapsed="false">
      <c r="A30" s="3" t="s">
        <v>60</v>
      </c>
      <c r="B30" s="4" t="n">
        <v>5988927</v>
      </c>
      <c r="C30" s="4"/>
      <c r="D30" s="3" t="s">
        <v>50</v>
      </c>
      <c r="E30" s="4" t="n">
        <v>4339367</v>
      </c>
      <c r="F30" s="4"/>
    </row>
    <row r="31" customFormat="false" ht="12.8" hidden="false" customHeight="false" outlineLevel="0" collapsed="false">
      <c r="A31" s="3" t="s">
        <v>27</v>
      </c>
      <c r="B31" s="4" t="n">
        <v>989415</v>
      </c>
      <c r="C31" s="4"/>
      <c r="D31" s="3" t="s">
        <v>52</v>
      </c>
      <c r="E31" s="4" t="n">
        <v>4533372</v>
      </c>
      <c r="F31" s="4"/>
    </row>
    <row r="32" customFormat="false" ht="12.8" hidden="false" customHeight="false" outlineLevel="0" collapsed="false">
      <c r="A32" s="3" t="s">
        <v>42</v>
      </c>
      <c r="B32" s="4" t="n">
        <v>1826341</v>
      </c>
      <c r="C32" s="4"/>
      <c r="D32" s="3" t="s">
        <v>61</v>
      </c>
      <c r="E32" s="4" t="n">
        <v>4625364</v>
      </c>
      <c r="F32" s="4"/>
    </row>
    <row r="33" customFormat="false" ht="12.8" hidden="false" customHeight="false" outlineLevel="0" collapsed="false">
      <c r="A33" s="3" t="s">
        <v>49</v>
      </c>
      <c r="B33" s="4" t="n">
        <v>2700551</v>
      </c>
      <c r="C33" s="4"/>
      <c r="D33" s="3" t="s">
        <v>9</v>
      </c>
      <c r="E33" s="4" t="n">
        <v>4779736</v>
      </c>
      <c r="F33" s="4"/>
    </row>
    <row r="34" customFormat="false" ht="12.8" hidden="false" customHeight="false" outlineLevel="0" collapsed="false">
      <c r="A34" s="3" t="s">
        <v>32</v>
      </c>
      <c r="B34" s="4" t="n">
        <v>1316470</v>
      </c>
      <c r="C34" s="4"/>
      <c r="D34" s="3" t="s">
        <v>23</v>
      </c>
      <c r="E34" s="4" t="n">
        <v>5029196</v>
      </c>
      <c r="F34" s="4"/>
    </row>
    <row r="35" customFormat="false" ht="12.8" hidden="false" customHeight="false" outlineLevel="0" collapsed="false">
      <c r="A35" s="3" t="s">
        <v>62</v>
      </c>
      <c r="B35" s="4" t="n">
        <v>8791894</v>
      </c>
      <c r="C35" s="4"/>
      <c r="D35" s="3" t="s">
        <v>57</v>
      </c>
      <c r="E35" s="4" t="n">
        <v>5303925</v>
      </c>
      <c r="F35" s="4"/>
    </row>
    <row r="36" customFormat="false" ht="12.8" hidden="false" customHeight="false" outlineLevel="0" collapsed="false">
      <c r="A36" s="3" t="s">
        <v>47</v>
      </c>
      <c r="B36" s="4" t="n">
        <v>2059179</v>
      </c>
      <c r="C36" s="4"/>
      <c r="D36" s="3" t="s">
        <v>63</v>
      </c>
      <c r="E36" s="4" t="n">
        <v>5686986</v>
      </c>
      <c r="F36" s="4"/>
    </row>
    <row r="37" customFormat="false" ht="12.8" hidden="false" customHeight="false" outlineLevel="0" collapsed="false">
      <c r="A37" s="3" t="s">
        <v>64</v>
      </c>
      <c r="B37" s="4" t="n">
        <v>19378102</v>
      </c>
      <c r="C37" s="4"/>
      <c r="D37" s="3" t="s">
        <v>53</v>
      </c>
      <c r="E37" s="4" t="n">
        <v>5773552</v>
      </c>
      <c r="F37" s="4"/>
    </row>
    <row r="38" customFormat="false" ht="12.8" hidden="false" customHeight="false" outlineLevel="0" collapsed="false">
      <c r="A38" s="3" t="s">
        <v>65</v>
      </c>
      <c r="B38" s="4" t="n">
        <v>9535483</v>
      </c>
      <c r="C38" s="4"/>
      <c r="D38" s="3" t="s">
        <v>60</v>
      </c>
      <c r="E38" s="4" t="n">
        <v>5988927</v>
      </c>
      <c r="F38" s="4"/>
    </row>
    <row r="39" customFormat="false" ht="12.8" hidden="false" customHeight="false" outlineLevel="0" collapsed="false">
      <c r="A39" s="3" t="s">
        <v>16</v>
      </c>
      <c r="B39" s="4" t="n">
        <v>672591</v>
      </c>
      <c r="C39" s="4"/>
      <c r="D39" s="3" t="s">
        <v>66</v>
      </c>
      <c r="E39" s="4" t="n">
        <v>6346105</v>
      </c>
      <c r="F39" s="4"/>
    </row>
    <row r="40" customFormat="false" ht="12.8" hidden="false" customHeight="false" outlineLevel="0" collapsed="false">
      <c r="A40" s="3" t="s">
        <v>67</v>
      </c>
      <c r="B40" s="4" t="n">
        <v>11536504</v>
      </c>
      <c r="C40" s="4"/>
      <c r="D40" s="3" t="s">
        <v>15</v>
      </c>
      <c r="E40" s="4" t="n">
        <v>6392017</v>
      </c>
      <c r="F40" s="4"/>
    </row>
    <row r="41" customFormat="false" ht="12.8" hidden="false" customHeight="false" outlineLevel="0" collapsed="false">
      <c r="A41" s="3" t="s">
        <v>58</v>
      </c>
      <c r="B41" s="4" t="n">
        <v>3751351</v>
      </c>
      <c r="C41" s="4"/>
      <c r="D41" s="3" t="s">
        <v>44</v>
      </c>
      <c r="E41" s="4" t="n">
        <v>6483802</v>
      </c>
      <c r="F41" s="4"/>
    </row>
    <row r="42" customFormat="false" ht="12.8" hidden="false" customHeight="false" outlineLevel="0" collapsed="false">
      <c r="A42" s="3" t="s">
        <v>59</v>
      </c>
      <c r="B42" s="4" t="n">
        <v>3831074</v>
      </c>
      <c r="C42" s="4"/>
      <c r="D42" s="3" t="s">
        <v>55</v>
      </c>
      <c r="E42" s="4" t="n">
        <v>6547629</v>
      </c>
      <c r="F42" s="4"/>
    </row>
    <row r="43" customFormat="false" ht="12.8" hidden="false" customHeight="false" outlineLevel="0" collapsed="false">
      <c r="A43" s="3" t="s">
        <v>68</v>
      </c>
      <c r="B43" s="4" t="n">
        <v>12702379</v>
      </c>
      <c r="C43" s="4"/>
      <c r="D43" s="3" t="s">
        <v>69</v>
      </c>
      <c r="E43" s="4" t="n">
        <v>6724540</v>
      </c>
      <c r="F43" s="4"/>
    </row>
    <row r="44" customFormat="false" ht="12.8" hidden="false" customHeight="false" outlineLevel="0" collapsed="false">
      <c r="A44" s="3" t="s">
        <v>29</v>
      </c>
      <c r="B44" s="4" t="n">
        <v>1052567</v>
      </c>
      <c r="C44" s="4"/>
      <c r="D44" s="3" t="s">
        <v>70</v>
      </c>
      <c r="E44" s="4" t="n">
        <v>8001024</v>
      </c>
      <c r="F44" s="4"/>
    </row>
    <row r="45" customFormat="false" ht="12.8" hidden="false" customHeight="false" outlineLevel="0" collapsed="false">
      <c r="A45" s="3" t="s">
        <v>61</v>
      </c>
      <c r="B45" s="4" t="n">
        <v>4625364</v>
      </c>
      <c r="C45" s="4"/>
      <c r="D45" s="3" t="s">
        <v>62</v>
      </c>
      <c r="E45" s="4" t="n">
        <v>8791894</v>
      </c>
      <c r="F45" s="4"/>
    </row>
    <row r="46" customFormat="false" ht="12.8" hidden="false" customHeight="false" outlineLevel="0" collapsed="false">
      <c r="A46" s="3" t="s">
        <v>21</v>
      </c>
      <c r="B46" s="4" t="n">
        <v>814180</v>
      </c>
      <c r="C46" s="4"/>
      <c r="D46" s="3" t="s">
        <v>65</v>
      </c>
      <c r="E46" s="4" t="n">
        <v>9535483</v>
      </c>
      <c r="F46" s="4"/>
    </row>
    <row r="47" customFormat="false" ht="12.8" hidden="false" customHeight="false" outlineLevel="0" collapsed="false">
      <c r="A47" s="3" t="s">
        <v>66</v>
      </c>
      <c r="B47" s="4" t="n">
        <v>6346105</v>
      </c>
      <c r="C47" s="4"/>
      <c r="D47" s="3" t="s">
        <v>35</v>
      </c>
      <c r="E47" s="4" t="n">
        <v>9687653</v>
      </c>
      <c r="F47" s="4"/>
    </row>
    <row r="48" customFormat="false" ht="12.8" hidden="false" customHeight="false" outlineLevel="0" collapsed="false">
      <c r="A48" s="3" t="s">
        <v>71</v>
      </c>
      <c r="B48" s="4" t="n">
        <v>25145561</v>
      </c>
      <c r="C48" s="4"/>
      <c r="D48" s="3" t="s">
        <v>56</v>
      </c>
      <c r="E48" s="4" t="n">
        <v>9883640</v>
      </c>
      <c r="F48" s="4"/>
    </row>
    <row r="49" customFormat="false" ht="12.8" hidden="false" customHeight="false" outlineLevel="0" collapsed="false">
      <c r="A49" s="3" t="s">
        <v>51</v>
      </c>
      <c r="B49" s="4" t="n">
        <v>2763885</v>
      </c>
      <c r="C49" s="4"/>
      <c r="D49" s="3" t="s">
        <v>67</v>
      </c>
      <c r="E49" s="4" t="n">
        <v>11536504</v>
      </c>
      <c r="F49" s="4"/>
    </row>
    <row r="50" customFormat="false" ht="12.8" hidden="false" customHeight="false" outlineLevel="0" collapsed="false">
      <c r="A50" s="3" t="s">
        <v>13</v>
      </c>
      <c r="B50" s="4" t="n">
        <v>625741</v>
      </c>
      <c r="C50" s="4"/>
      <c r="D50" s="3" t="s">
        <v>68</v>
      </c>
      <c r="E50" s="4" t="n">
        <v>12702379</v>
      </c>
      <c r="F50" s="4"/>
    </row>
    <row r="51" customFormat="false" ht="12.8" hidden="false" customHeight="false" outlineLevel="0" collapsed="false">
      <c r="A51" s="3" t="s">
        <v>70</v>
      </c>
      <c r="B51" s="4" t="n">
        <v>8001024</v>
      </c>
      <c r="C51" s="4"/>
      <c r="D51" s="3" t="s">
        <v>41</v>
      </c>
      <c r="E51" s="4" t="n">
        <v>12830632</v>
      </c>
      <c r="F51" s="4"/>
    </row>
    <row r="52" customFormat="false" ht="12.8" hidden="false" customHeight="false" outlineLevel="0" collapsed="false">
      <c r="A52" s="3" t="s">
        <v>69</v>
      </c>
      <c r="B52" s="4" t="n">
        <v>6724540</v>
      </c>
      <c r="C52" s="4"/>
      <c r="D52" s="3" t="s">
        <v>31</v>
      </c>
      <c r="E52" s="4" t="n">
        <v>18801310</v>
      </c>
      <c r="F52" s="4"/>
    </row>
    <row r="53" customFormat="false" ht="12.8" hidden="false" customHeight="false" outlineLevel="0" collapsed="false">
      <c r="A53" s="3" t="s">
        <v>45</v>
      </c>
      <c r="B53" s="4" t="n">
        <v>1852994</v>
      </c>
      <c r="C53" s="4"/>
      <c r="D53" s="3" t="s">
        <v>64</v>
      </c>
      <c r="E53" s="4" t="n">
        <v>19378102</v>
      </c>
      <c r="F53" s="4"/>
    </row>
    <row r="54" customFormat="false" ht="12.8" hidden="false" customHeight="false" outlineLevel="0" collapsed="false">
      <c r="A54" s="3" t="s">
        <v>63</v>
      </c>
      <c r="B54" s="4" t="n">
        <v>5686986</v>
      </c>
      <c r="C54" s="4"/>
      <c r="D54" s="3" t="s">
        <v>71</v>
      </c>
      <c r="E54" s="4" t="n">
        <v>25145561</v>
      </c>
      <c r="F54" s="4"/>
    </row>
    <row r="55" customFormat="false" ht="12.8" hidden="false" customHeight="false" outlineLevel="0" collapsed="false">
      <c r="A55" s="3" t="s">
        <v>10</v>
      </c>
      <c r="B55" s="4" t="n">
        <v>563626</v>
      </c>
      <c r="C55" s="4"/>
      <c r="D55" s="3" t="s">
        <v>20</v>
      </c>
      <c r="E55" s="4" t="n">
        <v>37253956</v>
      </c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1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2019-05-20T10:38:03Z</dcterms:created>
  <dc:creator/>
  <dc:description/>
  <dc:language>en-US</dc:language>
  <cp:lastModifiedBy/>
  <dcterms:modified xsi:type="dcterms:W3CDTF">2019-05-20T16:16:39Z</dcterms:modified>
  <cp:revision>5</cp:revision>
  <dc:subject/>
  <dc:title/>
</cp:coreProperties>
</file>