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7455" windowHeight="57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1" i="1" l="1"/>
  <c r="D23" i="1"/>
  <c r="B25" i="1"/>
  <c r="D25" i="1" s="1"/>
  <c r="B24" i="1"/>
  <c r="D24" i="1" s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24" i="1"/>
  <c r="B26" i="1" l="1"/>
  <c r="B27" i="1" l="1"/>
  <c r="D26" i="1"/>
  <c r="D27" i="1" l="1"/>
  <c r="B28" i="1"/>
  <c r="D28" i="1" l="1"/>
  <c r="B29" i="1"/>
  <c r="D29" i="1" l="1"/>
  <c r="B30" i="1"/>
  <c r="B31" i="1" l="1"/>
  <c r="D30" i="1"/>
  <c r="B32" i="1" l="1"/>
  <c r="D31" i="1"/>
  <c r="D32" i="1" l="1"/>
  <c r="B33" i="1"/>
  <c r="D33" i="1" l="1"/>
  <c r="B34" i="1"/>
  <c r="B35" i="1" l="1"/>
  <c r="D34" i="1"/>
  <c r="D35" i="1" l="1"/>
  <c r="B36" i="1"/>
  <c r="D36" i="1" l="1"/>
  <c r="B37" i="1"/>
  <c r="D37" i="1" l="1"/>
  <c r="B38" i="1"/>
  <c r="B39" i="1" s="1"/>
  <c r="B40" i="1" s="1"/>
  <c r="D40" i="1" l="1"/>
  <c r="B41" i="1"/>
  <c r="B42" i="1" l="1"/>
  <c r="D41" i="1"/>
  <c r="D42" i="1" l="1"/>
  <c r="B43" i="1"/>
  <c r="D43" i="1" s="1"/>
</calcChain>
</file>

<file path=xl/sharedStrings.xml><?xml version="1.0" encoding="utf-8"?>
<sst xmlns="http://schemas.openxmlformats.org/spreadsheetml/2006/main" count="22" uniqueCount="22">
  <si>
    <t>Ethan Bolker</t>
  </si>
  <si>
    <t>China R&amp;D expenditures</t>
  </si>
  <si>
    <t>April, 2012</t>
  </si>
  <si>
    <t>country -- climbing about twenty per cent each year for two decades,</t>
  </si>
  <si>
    <t>to seventy billion dollars last year.</t>
  </si>
  <si>
    <t>R &amp; D expenditures have grown faster in China than in any other big</t>
  </si>
  <si>
    <t>This quote is from 2009</t>
  </si>
  <si>
    <t>I will build a table and guess the value for 1989 that makes the</t>
  </si>
  <si>
    <t>value in 2009 about 70 billion dollars</t>
  </si>
  <si>
    <t>year</t>
  </si>
  <si>
    <t>R&amp;D expenditures
(billions of $)</t>
  </si>
  <si>
    <t>in 2009 dollars</t>
  </si>
  <si>
    <t>using the inflation calculator.</t>
  </si>
  <si>
    <t>Next fill in the inlfation rate column for 2009 dollars column one row at a time</t>
  </si>
  <si>
    <t>Then multiply columns B and C to get 2009 dollars</t>
  </si>
  <si>
    <t>inflation rate
to 2009</t>
  </si>
  <si>
    <t>annual growth rate, adjusted for inflation</t>
  </si>
  <si>
    <t>(about 17%)</t>
  </si>
  <si>
    <t xml:space="preserve">I added an exponential trendline to the inflation adjusted values, </t>
  </si>
  <si>
    <t>got the equation, and computed =EXP(0.1559) to find the</t>
  </si>
  <si>
    <t xml:space="preserve">inflation adjusted growth rate - about 17% per year. </t>
  </si>
  <si>
    <r>
      <t xml:space="preserve">Answer to an exercise in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</si>
</sst>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9" formatCode="&quot;$&quot;#,##0"/>
  </numFmts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3" fontId="0" fillId="0" borderId="0" xfId="0" applyNumberFormat="1"/>
    <xf numFmtId="169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wrapText="1"/>
    </xf>
    <xf numFmtId="2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Chinese R&amp;D expenditures</a:t>
            </a:r>
          </a:p>
        </c:rich>
      </c:tx>
      <c:layout>
        <c:manualLayout>
          <c:xMode val="edge"/>
          <c:yMode val="edge"/>
          <c:x val="0.32847948346398959"/>
          <c:y val="2.9106058652687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30441934734549"/>
          <c:y val="0.15384631002134838"/>
          <c:w val="0.81715339482421057"/>
          <c:h val="0.64449129873808098"/>
        </c:manualLayout>
      </c:layout>
      <c:scatterChart>
        <c:scatterStyle val="smoothMarker"/>
        <c:varyColors val="0"/>
        <c:ser>
          <c:idx val="0"/>
          <c:order val="0"/>
          <c:tx>
            <c:v>20% increase per year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Sheet1!$A$23:$A$43</c:f>
              <c:numCache>
                <c:formatCode>General</c:formatCode>
                <c:ptCount val="2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</c:numCache>
            </c:numRef>
          </c:xVal>
          <c:yVal>
            <c:numRef>
              <c:f>Sheet1!$B$23:$B$43</c:f>
              <c:numCache>
                <c:formatCode>#,##0.00</c:formatCode>
                <c:ptCount val="21"/>
                <c:pt idx="0">
                  <c:v>1.83</c:v>
                </c:pt>
                <c:pt idx="1">
                  <c:v>2.1960000000000002</c:v>
                </c:pt>
                <c:pt idx="2">
                  <c:v>2.6352000000000002</c:v>
                </c:pt>
                <c:pt idx="3">
                  <c:v>3.1622400000000002</c:v>
                </c:pt>
                <c:pt idx="4">
                  <c:v>3.7946879999999998</c:v>
                </c:pt>
                <c:pt idx="5">
                  <c:v>4.5536255999999993</c:v>
                </c:pt>
                <c:pt idx="6">
                  <c:v>5.4643507199999988</c:v>
                </c:pt>
                <c:pt idx="7">
                  <c:v>6.5572208639999987</c:v>
                </c:pt>
                <c:pt idx="8">
                  <c:v>7.8686650367999977</c:v>
                </c:pt>
                <c:pt idx="9">
                  <c:v>9.4423980441599973</c:v>
                </c:pt>
                <c:pt idx="10">
                  <c:v>11.330877652991996</c:v>
                </c:pt>
                <c:pt idx="11">
                  <c:v>13.597053183590395</c:v>
                </c:pt>
                <c:pt idx="12">
                  <c:v>16.316463820308474</c:v>
                </c:pt>
                <c:pt idx="13">
                  <c:v>19.57975658437017</c:v>
                </c:pt>
                <c:pt idx="14">
                  <c:v>23.495707901244202</c:v>
                </c:pt>
                <c:pt idx="15">
                  <c:v>28.194849481493041</c:v>
                </c:pt>
                <c:pt idx="16">
                  <c:v>33.833819377791649</c:v>
                </c:pt>
                <c:pt idx="17">
                  <c:v>40.600583253349974</c:v>
                </c:pt>
                <c:pt idx="18">
                  <c:v>48.720699904019966</c:v>
                </c:pt>
                <c:pt idx="19">
                  <c:v>58.464839884823959</c:v>
                </c:pt>
                <c:pt idx="20">
                  <c:v>70.157807861788754</c:v>
                </c:pt>
              </c:numCache>
            </c:numRef>
          </c:yVal>
          <c:smooth val="1"/>
        </c:ser>
        <c:ser>
          <c:idx val="1"/>
          <c:order val="1"/>
          <c:tx>
            <c:v>adjusted for inflation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00"/>
                </a:solidFill>
                <a:prstDash val="solid"/>
              </a:ln>
            </c:spPr>
            <c:trendlineType val="exp"/>
            <c:dispRSqr val="1"/>
            <c:dispEq val="1"/>
            <c:trendlineLbl>
              <c:layout>
                <c:manualLayout>
                  <c:x val="6.6015685579844073E-3"/>
                  <c:y val="0.64445614826972741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Sheet1!$A$23:$A$43</c:f>
              <c:numCache>
                <c:formatCode>General</c:formatCode>
                <c:ptCount val="2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</c:numCache>
            </c:numRef>
          </c:xVal>
          <c:yVal>
            <c:numRef>
              <c:f>Sheet1!$D$23:$D$43</c:f>
              <c:numCache>
                <c:formatCode>0.00</c:formatCode>
                <c:ptCount val="21"/>
                <c:pt idx="0">
                  <c:v>3.1659000000000002</c:v>
                </c:pt>
                <c:pt idx="1">
                  <c:v>3.6014400000000002</c:v>
                </c:pt>
                <c:pt idx="2">
                  <c:v>4.1636160000000002</c:v>
                </c:pt>
                <c:pt idx="3">
                  <c:v>4.8382272000000004</c:v>
                </c:pt>
                <c:pt idx="4">
                  <c:v>5.6161382399999997</c:v>
                </c:pt>
                <c:pt idx="5">
                  <c:v>6.6027571199999988</c:v>
                </c:pt>
                <c:pt idx="6">
                  <c:v>7.7047345151999975</c:v>
                </c:pt>
                <c:pt idx="7">
                  <c:v>8.9833925836799988</c:v>
                </c:pt>
                <c:pt idx="8">
                  <c:v>10.544011149311997</c:v>
                </c:pt>
                <c:pt idx="9">
                  <c:v>12.463965418291197</c:v>
                </c:pt>
                <c:pt idx="10">
                  <c:v>14.616832172359675</c:v>
                </c:pt>
                <c:pt idx="11">
                  <c:v>16.996316479487994</c:v>
                </c:pt>
                <c:pt idx="12">
                  <c:v>19.742921222573255</c:v>
                </c:pt>
                <c:pt idx="13">
                  <c:v>23.299910335400501</c:v>
                </c:pt>
                <c:pt idx="14">
                  <c:v>27.489978244455713</c:v>
                </c:pt>
                <c:pt idx="15">
                  <c:v>32.020000000000003</c:v>
                </c:pt>
                <c:pt idx="16">
                  <c:v>37.159999999999997</c:v>
                </c:pt>
                <c:pt idx="17">
                  <c:v>43.036618248550973</c:v>
                </c:pt>
                <c:pt idx="18">
                  <c:v>50.182320901140564</c:v>
                </c:pt>
                <c:pt idx="19">
                  <c:v>58.464839884823959</c:v>
                </c:pt>
                <c:pt idx="20">
                  <c:v>70.157807861788754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68672"/>
        <c:axId val="43483136"/>
      </c:scatterChart>
      <c:valAx>
        <c:axId val="4346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618204544341217"/>
              <c:y val="0.862786738633237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83136"/>
        <c:crosses val="autoZero"/>
        <c:crossBetween val="midCat"/>
      </c:valAx>
      <c:valAx>
        <c:axId val="4348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Billions of dollars</a:t>
                </a:r>
              </a:p>
            </c:rich>
          </c:tx>
          <c:layout>
            <c:manualLayout>
              <c:xMode val="edge"/>
              <c:yMode val="edge"/>
              <c:x val="2.589000854888588E-2"/>
              <c:y val="0.357588720590161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686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443377457804691E-2"/>
          <c:y val="0.93555188526495625"/>
          <c:w val="0.85113403104462326"/>
          <c:h val="4.98961005474643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10</xdr:row>
      <xdr:rowOff>47625</xdr:rowOff>
    </xdr:from>
    <xdr:to>
      <xdr:col>9</xdr:col>
      <xdr:colOff>581025</xdr:colOff>
      <xdr:row>36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/>
  </sheetViews>
  <sheetFormatPr defaultRowHeight="12.75" x14ac:dyDescent="0.2"/>
  <cols>
    <col min="1" max="1" width="15" customWidth="1"/>
    <col min="2" max="3" width="13.7109375" customWidth="1"/>
    <col min="4" max="4" width="16.5703125" customWidth="1"/>
    <col min="5" max="5" width="17.140625" customWidth="1"/>
    <col min="6" max="6" width="18.140625" customWidth="1"/>
    <col min="7" max="7" width="11.42578125" customWidth="1"/>
    <col min="9" max="9" width="18.5703125" customWidth="1"/>
    <col min="10" max="10" width="18.140625" customWidth="1"/>
  </cols>
  <sheetData>
    <row r="1" spans="1:10" x14ac:dyDescent="0.2">
      <c r="A1" t="s">
        <v>1</v>
      </c>
    </row>
    <row r="2" spans="1:10" x14ac:dyDescent="0.2">
      <c r="A2" t="s">
        <v>0</v>
      </c>
    </row>
    <row r="3" spans="1:10" x14ac:dyDescent="0.2">
      <c r="A3" s="12" t="s">
        <v>21</v>
      </c>
    </row>
    <row r="4" spans="1:10" x14ac:dyDescent="0.2">
      <c r="A4" t="s">
        <v>2</v>
      </c>
    </row>
    <row r="6" spans="1:10" x14ac:dyDescent="0.2">
      <c r="A6" t="s">
        <v>5</v>
      </c>
      <c r="B6" s="7"/>
      <c r="C6" s="7"/>
      <c r="E6" s="1"/>
      <c r="F6" s="1"/>
      <c r="G6" s="1"/>
    </row>
    <row r="7" spans="1:10" x14ac:dyDescent="0.2">
      <c r="A7" t="s">
        <v>3</v>
      </c>
      <c r="B7" s="3"/>
      <c r="C7" s="3"/>
      <c r="D7" s="6"/>
      <c r="E7" s="7"/>
      <c r="F7" s="8"/>
      <c r="H7" s="5"/>
      <c r="I7" s="4"/>
      <c r="J7" s="4"/>
    </row>
    <row r="8" spans="1:10" x14ac:dyDescent="0.2">
      <c r="A8" t="s">
        <v>4</v>
      </c>
      <c r="B8" s="3"/>
      <c r="C8" s="3"/>
      <c r="D8" s="4"/>
      <c r="E8" s="4"/>
      <c r="F8" s="2"/>
      <c r="H8" s="5"/>
      <c r="I8" s="4"/>
      <c r="J8" s="4"/>
    </row>
    <row r="9" spans="1:10" x14ac:dyDescent="0.2">
      <c r="B9" s="3"/>
      <c r="C9" s="3"/>
      <c r="D9" s="4"/>
      <c r="E9" s="4"/>
      <c r="F9" s="2"/>
      <c r="H9" s="5"/>
      <c r="I9" s="4"/>
      <c r="J9" s="4"/>
    </row>
    <row r="10" spans="1:10" x14ac:dyDescent="0.2">
      <c r="A10" t="s">
        <v>6</v>
      </c>
      <c r="B10" s="3"/>
      <c r="C10" s="3"/>
      <c r="D10" s="4"/>
      <c r="E10" s="4"/>
      <c r="F10" s="2"/>
      <c r="H10" s="5"/>
      <c r="I10" s="4"/>
      <c r="J10" s="4"/>
    </row>
    <row r="11" spans="1:10" x14ac:dyDescent="0.2">
      <c r="B11" s="3"/>
      <c r="C11" s="3"/>
      <c r="D11" s="4"/>
      <c r="E11" s="4"/>
      <c r="F11" s="2"/>
      <c r="H11" s="5"/>
      <c r="I11" s="4"/>
      <c r="J11" s="4"/>
    </row>
    <row r="12" spans="1:10" x14ac:dyDescent="0.2">
      <c r="A12" t="s">
        <v>7</v>
      </c>
      <c r="B12" s="3"/>
      <c r="C12" s="3"/>
      <c r="D12" s="4"/>
      <c r="E12" s="4"/>
      <c r="F12" s="2"/>
      <c r="H12" s="5"/>
      <c r="I12" s="4"/>
      <c r="J12" s="4"/>
    </row>
    <row r="13" spans="1:10" x14ac:dyDescent="0.2">
      <c r="A13" t="s">
        <v>8</v>
      </c>
      <c r="B13" s="3"/>
      <c r="C13" s="3"/>
      <c r="D13" s="4"/>
      <c r="E13" s="4"/>
      <c r="F13" s="2"/>
      <c r="H13" s="5"/>
      <c r="I13" s="4"/>
      <c r="J13" s="4"/>
    </row>
    <row r="14" spans="1:10" x14ac:dyDescent="0.2">
      <c r="A14" t="s">
        <v>13</v>
      </c>
      <c r="B14" s="3"/>
      <c r="C14" s="3"/>
      <c r="D14" s="4"/>
      <c r="E14" s="4"/>
      <c r="F14" s="2"/>
      <c r="H14" s="5"/>
      <c r="I14" s="4"/>
      <c r="J14" s="4"/>
    </row>
    <row r="15" spans="1:10" x14ac:dyDescent="0.2">
      <c r="A15" t="s">
        <v>12</v>
      </c>
      <c r="B15" s="3"/>
      <c r="C15" s="3"/>
      <c r="D15" s="4"/>
      <c r="E15" s="4"/>
      <c r="F15" s="2"/>
      <c r="H15" s="5"/>
      <c r="I15" s="4"/>
      <c r="J15" s="4"/>
    </row>
    <row r="16" spans="1:10" x14ac:dyDescent="0.2">
      <c r="A16" t="s">
        <v>14</v>
      </c>
      <c r="B16" s="3"/>
      <c r="C16" s="3"/>
      <c r="D16" s="4"/>
      <c r="E16" s="4"/>
      <c r="F16" s="2"/>
      <c r="H16" s="5"/>
      <c r="I16" s="4"/>
      <c r="J16" s="4"/>
    </row>
    <row r="17" spans="1:10" x14ac:dyDescent="0.2">
      <c r="B17" s="3"/>
      <c r="C17" s="3"/>
      <c r="D17" s="4"/>
      <c r="E17" s="4"/>
      <c r="F17" s="2"/>
      <c r="H17" s="5"/>
      <c r="I17" s="4"/>
      <c r="J17" s="4"/>
    </row>
    <row r="18" spans="1:10" x14ac:dyDescent="0.2">
      <c r="A18" t="s">
        <v>18</v>
      </c>
      <c r="B18" s="3"/>
      <c r="C18" s="3"/>
      <c r="D18" s="4"/>
      <c r="E18" s="4"/>
      <c r="F18" s="2"/>
      <c r="H18" s="5"/>
      <c r="I18" s="4"/>
      <c r="J18" s="4"/>
    </row>
    <row r="19" spans="1:10" x14ac:dyDescent="0.2">
      <c r="A19" t="s">
        <v>19</v>
      </c>
      <c r="B19" s="3"/>
      <c r="C19" s="3"/>
      <c r="D19" s="4"/>
      <c r="E19" s="4"/>
      <c r="F19" s="2"/>
      <c r="H19" s="5"/>
      <c r="I19" s="4"/>
      <c r="J19" s="4"/>
    </row>
    <row r="20" spans="1:10" x14ac:dyDescent="0.2">
      <c r="A20" t="s">
        <v>20</v>
      </c>
      <c r="B20" s="3"/>
      <c r="C20" s="3"/>
      <c r="D20" s="4"/>
      <c r="E20" s="4"/>
      <c r="F20" s="2"/>
      <c r="H20" s="5"/>
      <c r="I20" s="4"/>
      <c r="J20" s="4"/>
    </row>
    <row r="21" spans="1:10" x14ac:dyDescent="0.2">
      <c r="B21" s="3"/>
      <c r="C21" s="3"/>
      <c r="D21" s="4"/>
      <c r="E21" s="4"/>
      <c r="F21" s="2"/>
      <c r="H21" s="5"/>
      <c r="I21" s="4"/>
      <c r="J21" s="4"/>
    </row>
    <row r="22" spans="1:10" ht="38.25" x14ac:dyDescent="0.2">
      <c r="A22" t="s">
        <v>9</v>
      </c>
      <c r="B22" s="10" t="s">
        <v>10</v>
      </c>
      <c r="C22" s="10" t="s">
        <v>15</v>
      </c>
      <c r="D22" s="4" t="s">
        <v>11</v>
      </c>
      <c r="E22" s="4"/>
      <c r="F22" s="2"/>
      <c r="H22" s="5"/>
      <c r="I22" s="4"/>
      <c r="J22" s="4"/>
    </row>
    <row r="23" spans="1:10" x14ac:dyDescent="0.2">
      <c r="A23">
        <v>1989</v>
      </c>
      <c r="B23" s="9">
        <v>1.83</v>
      </c>
      <c r="C23">
        <v>1.73</v>
      </c>
      <c r="D23" s="11">
        <f t="shared" ref="D23:D37" si="0">B23*C23</f>
        <v>3.1659000000000002</v>
      </c>
      <c r="E23" s="4"/>
      <c r="F23" s="2"/>
      <c r="H23" s="5"/>
      <c r="I23" s="4"/>
      <c r="J23" s="4"/>
    </row>
    <row r="24" spans="1:10" x14ac:dyDescent="0.2">
      <c r="A24">
        <f>A23+1</f>
        <v>1990</v>
      </c>
      <c r="B24" s="9">
        <f>B23*1.2</f>
        <v>2.1960000000000002</v>
      </c>
      <c r="C24">
        <v>1.64</v>
      </c>
      <c r="D24" s="11">
        <f t="shared" si="0"/>
        <v>3.6014400000000002</v>
      </c>
      <c r="E24" s="4"/>
      <c r="F24" s="2"/>
      <c r="H24" s="5"/>
      <c r="I24" s="4"/>
      <c r="J24" s="4"/>
    </row>
    <row r="25" spans="1:10" x14ac:dyDescent="0.2">
      <c r="A25">
        <f t="shared" ref="A25:A43" si="1">A24+1</f>
        <v>1991</v>
      </c>
      <c r="B25" s="9">
        <f t="shared" ref="B25:B43" si="2">B24*1.2</f>
        <v>2.6352000000000002</v>
      </c>
      <c r="C25">
        <v>1.58</v>
      </c>
      <c r="D25" s="11">
        <f t="shared" si="0"/>
        <v>4.1636160000000002</v>
      </c>
      <c r="E25" s="4"/>
      <c r="F25" s="2"/>
      <c r="H25" s="5"/>
      <c r="I25" s="4"/>
      <c r="J25" s="4"/>
    </row>
    <row r="26" spans="1:10" x14ac:dyDescent="0.2">
      <c r="A26">
        <f t="shared" si="1"/>
        <v>1992</v>
      </c>
      <c r="B26" s="9">
        <f t="shared" si="2"/>
        <v>3.1622400000000002</v>
      </c>
      <c r="C26">
        <v>1.53</v>
      </c>
      <c r="D26" s="11">
        <f t="shared" si="0"/>
        <v>4.8382272000000004</v>
      </c>
      <c r="E26" s="4"/>
      <c r="F26" s="2"/>
    </row>
    <row r="27" spans="1:10" x14ac:dyDescent="0.2">
      <c r="A27">
        <f t="shared" si="1"/>
        <v>1993</v>
      </c>
      <c r="B27" s="9">
        <f t="shared" si="2"/>
        <v>3.7946879999999998</v>
      </c>
      <c r="C27">
        <v>1.48</v>
      </c>
      <c r="D27" s="11">
        <f t="shared" si="0"/>
        <v>5.6161382399999997</v>
      </c>
      <c r="E27" s="4"/>
      <c r="F27" s="2"/>
      <c r="H27" s="3"/>
      <c r="J27" s="3"/>
    </row>
    <row r="28" spans="1:10" x14ac:dyDescent="0.2">
      <c r="A28">
        <f t="shared" si="1"/>
        <v>1994</v>
      </c>
      <c r="B28" s="9">
        <f t="shared" si="2"/>
        <v>4.5536255999999993</v>
      </c>
      <c r="C28">
        <v>1.45</v>
      </c>
      <c r="D28" s="11">
        <f t="shared" si="0"/>
        <v>6.6027571199999988</v>
      </c>
      <c r="E28" s="4"/>
      <c r="F28" s="2"/>
      <c r="H28" s="4"/>
    </row>
    <row r="29" spans="1:10" x14ac:dyDescent="0.2">
      <c r="A29">
        <f t="shared" si="1"/>
        <v>1995</v>
      </c>
      <c r="B29" s="9">
        <f t="shared" si="2"/>
        <v>5.4643507199999988</v>
      </c>
      <c r="C29">
        <v>1.41</v>
      </c>
      <c r="D29" s="11">
        <f t="shared" si="0"/>
        <v>7.7047345151999975</v>
      </c>
      <c r="E29" s="4"/>
      <c r="F29" s="2"/>
      <c r="H29" s="4"/>
      <c r="J29" s="2"/>
    </row>
    <row r="30" spans="1:10" x14ac:dyDescent="0.2">
      <c r="A30">
        <f t="shared" si="1"/>
        <v>1996</v>
      </c>
      <c r="B30" s="9">
        <f t="shared" si="2"/>
        <v>6.5572208639999987</v>
      </c>
      <c r="C30">
        <v>1.37</v>
      </c>
      <c r="D30" s="11">
        <f t="shared" si="0"/>
        <v>8.9833925836799988</v>
      </c>
      <c r="E30" s="4"/>
      <c r="F30" s="2"/>
    </row>
    <row r="31" spans="1:10" x14ac:dyDescent="0.2">
      <c r="A31">
        <f t="shared" si="1"/>
        <v>1997</v>
      </c>
      <c r="B31" s="9">
        <f t="shared" si="2"/>
        <v>7.8686650367999977</v>
      </c>
      <c r="C31">
        <v>1.34</v>
      </c>
      <c r="D31" s="11">
        <f t="shared" si="0"/>
        <v>10.544011149311997</v>
      </c>
      <c r="E31" s="4"/>
      <c r="F31" s="2"/>
    </row>
    <row r="32" spans="1:10" x14ac:dyDescent="0.2">
      <c r="A32">
        <f t="shared" si="1"/>
        <v>1998</v>
      </c>
      <c r="B32" s="9">
        <f t="shared" si="2"/>
        <v>9.4423980441599973</v>
      </c>
      <c r="C32">
        <v>1.32</v>
      </c>
      <c r="D32" s="11">
        <f t="shared" si="0"/>
        <v>12.463965418291197</v>
      </c>
      <c r="E32" s="4"/>
      <c r="F32" s="2"/>
    </row>
    <row r="33" spans="1:7" x14ac:dyDescent="0.2">
      <c r="A33">
        <f t="shared" si="1"/>
        <v>1999</v>
      </c>
      <c r="B33" s="9">
        <f t="shared" si="2"/>
        <v>11.330877652991996</v>
      </c>
      <c r="C33">
        <v>1.29</v>
      </c>
      <c r="D33" s="11">
        <f t="shared" si="0"/>
        <v>14.616832172359675</v>
      </c>
      <c r="E33" s="4"/>
      <c r="F33" s="2"/>
    </row>
    <row r="34" spans="1:7" x14ac:dyDescent="0.2">
      <c r="A34">
        <f t="shared" si="1"/>
        <v>2000</v>
      </c>
      <c r="B34" s="9">
        <f t="shared" si="2"/>
        <v>13.597053183590395</v>
      </c>
      <c r="C34">
        <v>1.25</v>
      </c>
      <c r="D34" s="11">
        <f t="shared" si="0"/>
        <v>16.996316479487994</v>
      </c>
      <c r="E34" s="4"/>
      <c r="F34" s="2"/>
    </row>
    <row r="35" spans="1:7" x14ac:dyDescent="0.2">
      <c r="A35">
        <f t="shared" si="1"/>
        <v>2001</v>
      </c>
      <c r="B35" s="9">
        <f t="shared" si="2"/>
        <v>16.316463820308474</v>
      </c>
      <c r="C35" s="9">
        <v>1.21</v>
      </c>
      <c r="D35" s="11">
        <f t="shared" si="0"/>
        <v>19.742921222573255</v>
      </c>
      <c r="E35" s="4"/>
      <c r="F35" s="2"/>
    </row>
    <row r="36" spans="1:7" x14ac:dyDescent="0.2">
      <c r="A36">
        <f t="shared" si="1"/>
        <v>2002</v>
      </c>
      <c r="B36" s="9">
        <f t="shared" si="2"/>
        <v>19.57975658437017</v>
      </c>
      <c r="C36" s="9">
        <v>1.19</v>
      </c>
      <c r="D36" s="11">
        <f t="shared" si="0"/>
        <v>23.299910335400501</v>
      </c>
      <c r="E36" s="4"/>
      <c r="F36" s="2"/>
    </row>
    <row r="37" spans="1:7" x14ac:dyDescent="0.2">
      <c r="A37">
        <f t="shared" si="1"/>
        <v>2003</v>
      </c>
      <c r="B37" s="9">
        <f t="shared" si="2"/>
        <v>23.495707901244202</v>
      </c>
      <c r="C37" s="9">
        <v>1.17</v>
      </c>
      <c r="D37" s="11">
        <f t="shared" si="0"/>
        <v>27.489978244455713</v>
      </c>
      <c r="E37" s="4"/>
      <c r="F37" s="2"/>
    </row>
    <row r="38" spans="1:7" x14ac:dyDescent="0.2">
      <c r="A38">
        <f t="shared" si="1"/>
        <v>2004</v>
      </c>
      <c r="B38" s="9">
        <f t="shared" si="2"/>
        <v>28.194849481493041</v>
      </c>
      <c r="C38" s="9">
        <v>1.1399999999999999</v>
      </c>
      <c r="D38" s="11">
        <v>32.020000000000003</v>
      </c>
      <c r="E38" s="4"/>
      <c r="F38" s="2"/>
    </row>
    <row r="39" spans="1:7" x14ac:dyDescent="0.2">
      <c r="A39">
        <f t="shared" si="1"/>
        <v>2005</v>
      </c>
      <c r="B39" s="9">
        <f t="shared" si="2"/>
        <v>33.833819377791649</v>
      </c>
      <c r="C39" s="11">
        <v>1.1000000000000001</v>
      </c>
      <c r="D39" s="11">
        <v>37.159999999999997</v>
      </c>
      <c r="E39" s="4"/>
      <c r="F39" s="2"/>
    </row>
    <row r="40" spans="1:7" x14ac:dyDescent="0.2">
      <c r="A40">
        <f t="shared" si="1"/>
        <v>2006</v>
      </c>
      <c r="B40" s="9">
        <f t="shared" si="2"/>
        <v>40.600583253349974</v>
      </c>
      <c r="C40" s="9">
        <v>1.06</v>
      </c>
      <c r="D40" s="11">
        <f>B40*C40</f>
        <v>43.036618248550973</v>
      </c>
      <c r="E40" s="4"/>
      <c r="F40" s="2" t="s">
        <v>16</v>
      </c>
    </row>
    <row r="41" spans="1:7" x14ac:dyDescent="0.2">
      <c r="A41">
        <f t="shared" si="1"/>
        <v>2007</v>
      </c>
      <c r="B41" s="9">
        <f t="shared" si="2"/>
        <v>48.720699904019966</v>
      </c>
      <c r="C41">
        <v>1.03</v>
      </c>
      <c r="D41" s="11">
        <f>B41*C41</f>
        <v>50.182320901140564</v>
      </c>
      <c r="F41">
        <f>EXP(0.1559)</f>
        <v>1.1687093263134962</v>
      </c>
      <c r="G41" t="s">
        <v>17</v>
      </c>
    </row>
    <row r="42" spans="1:7" x14ac:dyDescent="0.2">
      <c r="A42">
        <f t="shared" si="1"/>
        <v>2008</v>
      </c>
      <c r="B42" s="9">
        <f t="shared" si="2"/>
        <v>58.464839884823959</v>
      </c>
      <c r="C42" s="9">
        <v>1</v>
      </c>
      <c r="D42" s="11">
        <f>B42*C42</f>
        <v>58.464839884823959</v>
      </c>
    </row>
    <row r="43" spans="1:7" x14ac:dyDescent="0.2">
      <c r="A43">
        <f t="shared" si="1"/>
        <v>2009</v>
      </c>
      <c r="B43" s="9">
        <f t="shared" si="2"/>
        <v>70.157807861788754</v>
      </c>
      <c r="C43" s="9">
        <v>1</v>
      </c>
      <c r="D43" s="11">
        <f>B43*C43</f>
        <v>70.157807861788754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2009-04-02T17:21:19Z</cp:lastPrinted>
  <dcterms:created xsi:type="dcterms:W3CDTF">2009-03-30T18:02:34Z</dcterms:created>
  <dcterms:modified xsi:type="dcterms:W3CDTF">2013-08-09T19:49:33Z</dcterms:modified>
</cp:coreProperties>
</file>