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" yWindow="-20" windowWidth="6860" windowHeight="6330" tabRatio="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0" i="1" l="1"/>
  <c r="H28" i="1"/>
  <c r="H27" i="1"/>
</calcChain>
</file>

<file path=xl/sharedStrings.xml><?xml version="1.0" encoding="utf-8"?>
<sst xmlns="http://schemas.openxmlformats.org/spreadsheetml/2006/main" count="14" uniqueCount="13">
  <si>
    <t>Year</t>
  </si>
  <si>
    <t>Source for temperatures: Compiled by Earth Policy Institute from National Aeronautics and Space Administration, Goddard Institute for Space Studies, “Global Land-Ocean Temperature Index in 0.01 Degrees Celsius,” at data.giss.nasa.gov/gistemp/tabledata/GLB.Ts+dSST.txt, updated January 2012.</t>
  </si>
  <si>
    <r>
      <t xml:space="preserve">Source for CO2: Compiled by Earth Policy Institute, with long term historical data from Worldwatch Institute, </t>
    </r>
    <r>
      <rPr>
        <i/>
        <sz val="10"/>
        <rFont val="Arial"/>
        <family val="2"/>
      </rPr>
      <t>Signposts 2001</t>
    </r>
    <r>
      <rPr>
        <sz val="10"/>
        <rFont val="Verdana"/>
      </rPr>
      <t>, CD-ROM (Washington, DC: 2001); 1959 to 2011 from National Oceanic and Atmospheric Administration Earth System Research Laboratory, "Mauna Loa CO</t>
    </r>
    <r>
      <rPr>
        <vertAlign val="subscript"/>
        <sz val="10"/>
        <rFont val="Arial"/>
        <family val="2"/>
      </rPr>
      <t>2</t>
    </r>
    <r>
      <rPr>
        <sz val="10"/>
        <rFont val="Verdana"/>
      </rPr>
      <t xml:space="preserve"> Annual Mean Data," at ftp://ftp.cmdl.noaa.gov/ccg/co2/trends/co2_annmean_mlo.txt, updated 5 January 2012.</t>
    </r>
  </si>
  <si>
    <t>Ave Global 
Temp in C</t>
  </si>
  <si>
    <t>CO2 
parts per million</t>
  </si>
  <si>
    <t>Data on average temperatures and CO2 concentrations, 1960-2010</t>
  </si>
  <si>
    <r>
      <t>For</t>
    </r>
    <r>
      <rPr>
        <i/>
        <sz val="10"/>
        <rFont val="Verdana"/>
        <family val="2"/>
      </rPr>
      <t xml:space="preserve"> Common Sense Mathematics</t>
    </r>
  </si>
  <si>
    <t>Climate Change</t>
  </si>
  <si>
    <t>b</t>
  </si>
  <si>
    <t>slope:</t>
  </si>
  <si>
    <t>intercept:</t>
  </si>
  <si>
    <t>year:</t>
  </si>
  <si>
    <t>prediction: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</si>
</sst>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Verdana"/>
    </font>
    <font>
      <sz val="10"/>
      <name val="Verdana"/>
    </font>
    <font>
      <b/>
      <sz val="10"/>
      <name val="Arial"/>
    </font>
    <font>
      <sz val="8"/>
      <name val="Verdana"/>
    </font>
    <font>
      <i/>
      <sz val="10"/>
      <name val="Verdana"/>
      <family val="2"/>
    </font>
    <font>
      <sz val="10"/>
      <name val="Arial "/>
    </font>
    <font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1.1478962856915614E-2"/>
                  <c:y val="0.3284246500437445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89376"/>
        <c:axId val="112838912"/>
      </c:scatterChart>
      <c:valAx>
        <c:axId val="87189376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38912"/>
        <c:crosses val="autoZero"/>
        <c:crossBetween val="midCat"/>
      </c:valAx>
      <c:valAx>
        <c:axId val="11283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189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Atmospheric Carbon Dioxide</a:t>
            </a:r>
          </a:p>
        </c:rich>
      </c:tx>
      <c:layout>
        <c:manualLayout>
          <c:xMode val="edge"/>
          <c:yMode val="edge"/>
          <c:x val="0.32381012613490723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8123582819166"/>
          <c:y val="0.16449086161879894"/>
          <c:w val="0.79428719175444895"/>
          <c:h val="0.6710182767624021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0.2369402859503118"/>
                  <c:y val="5.6144404925885558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0"/>
            <c:dispEq val="0"/>
          </c:trendline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44288"/>
        <c:axId val="126850560"/>
      </c:scatterChart>
      <c:valAx>
        <c:axId val="126844288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190573271155638"/>
              <c:y val="0.906005221932114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850560"/>
        <c:crosses val="autoZero"/>
        <c:crossBetween val="midCat"/>
      </c:valAx>
      <c:valAx>
        <c:axId val="126850560"/>
        <c:scaling>
          <c:orientation val="minMax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CO2 concentration (ppm)</a:t>
                </a:r>
              </a:p>
            </c:rich>
          </c:tx>
          <c:layout>
            <c:manualLayout>
              <c:xMode val="edge"/>
              <c:yMode val="edge"/>
              <c:x val="3.0476247165638327E-2"/>
              <c:y val="0.315926892950391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844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500069358260385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83147237414"/>
          <c:y val="0.1640629172335745"/>
          <c:w val="0.79924390248413546"/>
          <c:h val="0.656251668934297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45088"/>
        <c:axId val="127148416"/>
      </c:scatterChart>
      <c:valAx>
        <c:axId val="127145088"/>
        <c:scaling>
          <c:orientation val="minMax"/>
          <c:max val="201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3645821580961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48416"/>
        <c:crosses val="autoZero"/>
        <c:crossBetween val="midCat"/>
      </c:valAx>
      <c:valAx>
        <c:axId val="12714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2.8409143453227564E-2"/>
              <c:y val="0.32031331459888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4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Temperature</a:t>
            </a:r>
          </a:p>
        </c:rich>
      </c:tx>
      <c:layout>
        <c:manualLayout>
          <c:xMode val="edge"/>
          <c:yMode val="edge"/>
          <c:x val="0.37303411718104501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04512382058004"/>
          <c:y val="0.15885457065473088"/>
          <c:w val="0.76404578217804398"/>
          <c:h val="0.661460015513141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Sheet1!$A$6:$A$46</c:f>
              <c:numCache>
                <c:formatCode>General</c:formatCode>
                <c:ptCount val="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</c:numCache>
            </c:numRef>
          </c:xVal>
          <c:yVal>
            <c:numRef>
              <c:f>Sheet1!$B$6:$B$46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93472"/>
        <c:axId val="127196544"/>
      </c:scatterChart>
      <c:valAx>
        <c:axId val="127193472"/>
        <c:scaling>
          <c:orientation val="minMax"/>
          <c:max val="2000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073062316826"/>
              <c:y val="0.8906272649822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96544"/>
        <c:crosses val="autoZero"/>
        <c:crossBetween val="midCat"/>
        <c:majorUnit val="10"/>
      </c:valAx>
      <c:valAx>
        <c:axId val="12719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temp (Celsius)</a:t>
                </a:r>
              </a:p>
            </c:rich>
          </c:tx>
          <c:layout>
            <c:manualLayout>
              <c:xMode val="edge"/>
              <c:yMode val="edge"/>
              <c:x val="3.3707902154913705E-2"/>
              <c:y val="0.317709141309461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193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>
                <a:latin typeface="Arial" pitchFamily="34" charset="0"/>
              </a:rPr>
              <a:t>Temperature vs CO2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</c:spPr>
          </c:marker>
          <c:trendline>
            <c:spPr>
              <a:ln w="25400"/>
            </c:spPr>
            <c:trendlineType val="linear"/>
            <c:dispRSqr val="1"/>
            <c:dispEq val="1"/>
            <c:trendlineLbl>
              <c:layout>
                <c:manualLayout>
                  <c:x val="-0.2948794307021374"/>
                  <c:y val="-0.13382732916053786"/>
                </c:manualLayout>
              </c:layout>
              <c:numFmt formatCode="#,##0.0000" sourceLinked="0"/>
              <c:spPr>
                <a:solidFill>
                  <a:schemeClr val="bg1"/>
                </a:solidFill>
                <a:ln w="3175">
                  <a:solidFill>
                    <a:schemeClr val="tx1"/>
                  </a:solidFill>
                </a:ln>
              </c:spPr>
            </c:trendlineLbl>
          </c:trendline>
          <c:xVal>
            <c:numRef>
              <c:f>Sheet1!$C$6:$C$46</c:f>
              <c:numCache>
                <c:formatCode>0.00</c:formatCode>
                <c:ptCount val="41"/>
                <c:pt idx="0">
                  <c:v>316.91000000000003</c:v>
                </c:pt>
                <c:pt idx="1">
                  <c:v>317.64</c:v>
                </c:pt>
                <c:pt idx="2">
                  <c:v>318.45</c:v>
                </c:pt>
                <c:pt idx="3">
                  <c:v>318.99</c:v>
                </c:pt>
                <c:pt idx="4">
                  <c:v>319.62</c:v>
                </c:pt>
                <c:pt idx="5">
                  <c:v>320.04000000000002</c:v>
                </c:pt>
                <c:pt idx="6">
                  <c:v>321.38</c:v>
                </c:pt>
                <c:pt idx="7">
                  <c:v>322.16000000000003</c:v>
                </c:pt>
                <c:pt idx="8">
                  <c:v>323.04000000000002</c:v>
                </c:pt>
                <c:pt idx="9">
                  <c:v>324.62</c:v>
                </c:pt>
                <c:pt idx="10">
                  <c:v>325.68</c:v>
                </c:pt>
                <c:pt idx="11">
                  <c:v>326.32</c:v>
                </c:pt>
                <c:pt idx="12">
                  <c:v>327.45</c:v>
                </c:pt>
                <c:pt idx="13">
                  <c:v>329.68</c:v>
                </c:pt>
                <c:pt idx="14">
                  <c:v>330.18</c:v>
                </c:pt>
                <c:pt idx="15">
                  <c:v>331.08</c:v>
                </c:pt>
                <c:pt idx="16">
                  <c:v>332.05</c:v>
                </c:pt>
                <c:pt idx="17">
                  <c:v>333.78</c:v>
                </c:pt>
                <c:pt idx="18">
                  <c:v>335.41</c:v>
                </c:pt>
                <c:pt idx="19">
                  <c:v>336.78</c:v>
                </c:pt>
                <c:pt idx="20">
                  <c:v>338.68</c:v>
                </c:pt>
                <c:pt idx="21">
                  <c:v>340.1</c:v>
                </c:pt>
                <c:pt idx="22">
                  <c:v>341.44</c:v>
                </c:pt>
                <c:pt idx="23">
                  <c:v>343.03</c:v>
                </c:pt>
                <c:pt idx="24">
                  <c:v>344.58</c:v>
                </c:pt>
                <c:pt idx="25">
                  <c:v>346.04</c:v>
                </c:pt>
                <c:pt idx="26">
                  <c:v>347.39</c:v>
                </c:pt>
                <c:pt idx="27">
                  <c:v>349.16</c:v>
                </c:pt>
                <c:pt idx="28">
                  <c:v>351.56</c:v>
                </c:pt>
                <c:pt idx="29">
                  <c:v>353.07</c:v>
                </c:pt>
                <c:pt idx="30">
                  <c:v>354.35</c:v>
                </c:pt>
                <c:pt idx="31">
                  <c:v>355.57</c:v>
                </c:pt>
                <c:pt idx="32">
                  <c:v>356.38</c:v>
                </c:pt>
                <c:pt idx="33">
                  <c:v>357.07</c:v>
                </c:pt>
                <c:pt idx="34">
                  <c:v>358.82</c:v>
                </c:pt>
                <c:pt idx="35">
                  <c:v>360.8</c:v>
                </c:pt>
                <c:pt idx="36">
                  <c:v>362.59</c:v>
                </c:pt>
                <c:pt idx="37">
                  <c:v>363.71</c:v>
                </c:pt>
                <c:pt idx="38">
                  <c:v>366.65</c:v>
                </c:pt>
                <c:pt idx="39">
                  <c:v>368.33</c:v>
                </c:pt>
                <c:pt idx="40">
                  <c:v>369.52</c:v>
                </c:pt>
              </c:numCache>
            </c:numRef>
          </c:xVal>
          <c:yVal>
            <c:numRef>
              <c:f>Sheet1!$D$6:$D$46</c:f>
              <c:numCache>
                <c:formatCode>0.00</c:formatCode>
                <c:ptCount val="41"/>
                <c:pt idx="0">
                  <c:v>13.99</c:v>
                </c:pt>
                <c:pt idx="1">
                  <c:v>14.07</c:v>
                </c:pt>
                <c:pt idx="2">
                  <c:v>14.04</c:v>
                </c:pt>
                <c:pt idx="3">
                  <c:v>14.08</c:v>
                </c:pt>
                <c:pt idx="4">
                  <c:v>13.79</c:v>
                </c:pt>
                <c:pt idx="5">
                  <c:v>13.89</c:v>
                </c:pt>
                <c:pt idx="6">
                  <c:v>13.97</c:v>
                </c:pt>
                <c:pt idx="7">
                  <c:v>14</c:v>
                </c:pt>
                <c:pt idx="8">
                  <c:v>13.96</c:v>
                </c:pt>
                <c:pt idx="9">
                  <c:v>14.08</c:v>
                </c:pt>
                <c:pt idx="10">
                  <c:v>14.03</c:v>
                </c:pt>
                <c:pt idx="11">
                  <c:v>13.89</c:v>
                </c:pt>
                <c:pt idx="12">
                  <c:v>14</c:v>
                </c:pt>
                <c:pt idx="13">
                  <c:v>14.14</c:v>
                </c:pt>
                <c:pt idx="14">
                  <c:v>13.92</c:v>
                </c:pt>
                <c:pt idx="15">
                  <c:v>13.96</c:v>
                </c:pt>
                <c:pt idx="16">
                  <c:v>13.85</c:v>
                </c:pt>
                <c:pt idx="17">
                  <c:v>14.13</c:v>
                </c:pt>
                <c:pt idx="18">
                  <c:v>14.04</c:v>
                </c:pt>
                <c:pt idx="19">
                  <c:v>14.1</c:v>
                </c:pt>
                <c:pt idx="20">
                  <c:v>14.2</c:v>
                </c:pt>
                <c:pt idx="21">
                  <c:v>14.27</c:v>
                </c:pt>
                <c:pt idx="22">
                  <c:v>14.05</c:v>
                </c:pt>
                <c:pt idx="23">
                  <c:v>14.26</c:v>
                </c:pt>
                <c:pt idx="24">
                  <c:v>14.1</c:v>
                </c:pt>
                <c:pt idx="25">
                  <c:v>14.05</c:v>
                </c:pt>
                <c:pt idx="26">
                  <c:v>14.13</c:v>
                </c:pt>
                <c:pt idx="27">
                  <c:v>14.28</c:v>
                </c:pt>
                <c:pt idx="28">
                  <c:v>14.33</c:v>
                </c:pt>
                <c:pt idx="29">
                  <c:v>14.21</c:v>
                </c:pt>
                <c:pt idx="30">
                  <c:v>14.36</c:v>
                </c:pt>
                <c:pt idx="31">
                  <c:v>14.35</c:v>
                </c:pt>
                <c:pt idx="32">
                  <c:v>14.13</c:v>
                </c:pt>
                <c:pt idx="33">
                  <c:v>14.14</c:v>
                </c:pt>
                <c:pt idx="34">
                  <c:v>14.24</c:v>
                </c:pt>
                <c:pt idx="35">
                  <c:v>14.39</c:v>
                </c:pt>
                <c:pt idx="36">
                  <c:v>14.3</c:v>
                </c:pt>
                <c:pt idx="37">
                  <c:v>14.41</c:v>
                </c:pt>
                <c:pt idx="38">
                  <c:v>14.58</c:v>
                </c:pt>
                <c:pt idx="39">
                  <c:v>14.33</c:v>
                </c:pt>
                <c:pt idx="40">
                  <c:v>14.35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76864"/>
        <c:axId val="127478784"/>
      </c:scatterChart>
      <c:valAx>
        <c:axId val="12747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CO2 concentration (ppm)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27478784"/>
        <c:crosses val="autoZero"/>
        <c:crossBetween val="midCat"/>
        <c:minorUnit val="2"/>
      </c:valAx>
      <c:valAx>
        <c:axId val="127478784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temp (Celsius)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27476864"/>
        <c:crosses val="autoZero"/>
        <c:crossBetween val="midCat"/>
      </c:valAx>
      <c:spPr>
        <a:ln w="9525" cmpd="sng"/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31</xdr:row>
      <xdr:rowOff>0</xdr:rowOff>
    </xdr:from>
    <xdr:to>
      <xdr:col>8</xdr:col>
      <xdr:colOff>695325</xdr:colOff>
      <xdr:row>53</xdr:row>
      <xdr:rowOff>95250</xdr:rowOff>
    </xdr:to>
    <xdr:grpSp>
      <xdr:nvGrpSpPr>
        <xdr:cNvPr id="1053" name="Group 29"/>
        <xdr:cNvGrpSpPr>
          <a:grpSpLocks/>
        </xdr:cNvGrpSpPr>
      </xdr:nvGrpSpPr>
      <xdr:grpSpPr bwMode="auto">
        <a:xfrm>
          <a:off x="4041775" y="5486400"/>
          <a:ext cx="5403850" cy="3867150"/>
          <a:chOff x="296" y="118"/>
          <a:chExt cx="528" cy="384"/>
        </a:xfrm>
      </xdr:grpSpPr>
      <xdr:graphicFrame macro="">
        <xdr:nvGraphicFramePr>
          <xdr:cNvPr id="1030" name="Chart 6"/>
          <xdr:cNvGraphicFramePr>
            <a:graphicFrameLocks/>
          </xdr:cNvGraphicFramePr>
        </xdr:nvGraphicFramePr>
        <xdr:xfrm>
          <a:off x="296" y="118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496" y="203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1033" name="Text Box 9"/>
          <xdr:cNvSpPr txBox="1">
            <a:spLocks noChangeArrowheads="1"/>
          </xdr:cNvSpPr>
        </xdr:nvSpPr>
        <xdr:spPr bwMode="auto">
          <a:xfrm>
            <a:off x="662" y="161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00" y="222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>
            <a:off x="775" y="197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647" y="298"/>
            <a:ext cx="163" cy="4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Trendline prediction for 2010: about 14.48 C</a:t>
            </a:r>
            <a:endParaRPr lang="en-US"/>
          </a:p>
        </xdr:txBody>
      </xdr:sp>
      <xdr:sp macro="" textlink="">
        <xdr:nvSpPr>
          <xdr:cNvPr id="1038" name="Line 14"/>
          <xdr:cNvSpPr>
            <a:spLocks noChangeShapeType="1"/>
          </xdr:cNvSpPr>
        </xdr:nvSpPr>
        <xdr:spPr bwMode="auto">
          <a:xfrm flipV="1">
            <a:off x="753" y="243"/>
            <a:ext cx="34" cy="5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95250</xdr:colOff>
      <xdr:row>66</xdr:row>
      <xdr:rowOff>28575</xdr:rowOff>
    </xdr:from>
    <xdr:to>
      <xdr:col>12</xdr:col>
      <xdr:colOff>66675</xdr:colOff>
      <xdr:row>88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3</xdr:row>
      <xdr:rowOff>142875</xdr:rowOff>
    </xdr:from>
    <xdr:to>
      <xdr:col>14</xdr:col>
      <xdr:colOff>47625</xdr:colOff>
      <xdr:row>25</xdr:row>
      <xdr:rowOff>76200</xdr:rowOff>
    </xdr:to>
    <xdr:grpSp>
      <xdr:nvGrpSpPr>
        <xdr:cNvPr id="1052" name="Group 28"/>
        <xdr:cNvGrpSpPr>
          <a:grpSpLocks/>
        </xdr:cNvGrpSpPr>
      </xdr:nvGrpSpPr>
      <xdr:grpSpPr bwMode="auto">
        <a:xfrm>
          <a:off x="8797925" y="657225"/>
          <a:ext cx="5448300" cy="3876675"/>
          <a:chOff x="540" y="126"/>
          <a:chExt cx="528" cy="384"/>
        </a:xfrm>
      </xdr:grpSpPr>
      <xdr:graphicFrame macro="">
        <xdr:nvGraphicFramePr>
          <xdr:cNvPr id="1047" name="Chart 23"/>
          <xdr:cNvGraphicFramePr>
            <a:graphicFrameLocks/>
          </xdr:cNvGraphicFramePr>
        </xdr:nvGraphicFramePr>
        <xdr:xfrm>
          <a:off x="540" y="126"/>
          <a:ext cx="528" cy="3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048" name="Text Box 24"/>
          <xdr:cNvSpPr txBox="1">
            <a:spLocks noChangeArrowheads="1"/>
          </xdr:cNvSpPr>
        </xdr:nvSpPr>
        <xdr:spPr bwMode="auto">
          <a:xfrm>
            <a:off x="740" y="211"/>
            <a:ext cx="103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Eyeball linear approximation</a:t>
            </a:r>
            <a:endParaRPr lang="en-US"/>
          </a:p>
        </xdr:txBody>
      </xdr:sp>
      <xdr:sp macro="" textlink="">
        <xdr:nvSpPr>
          <xdr:cNvPr id="1049" name="Text Box 25"/>
          <xdr:cNvSpPr txBox="1">
            <a:spLocks noChangeArrowheads="1"/>
          </xdr:cNvSpPr>
        </xdr:nvSpPr>
        <xdr:spPr bwMode="auto">
          <a:xfrm>
            <a:off x="906" y="169"/>
            <a:ext cx="11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Guess for 2010:  about 14.58 C</a:t>
            </a:r>
            <a:endParaRPr lang="en-US"/>
          </a:p>
        </xdr:txBody>
      </xdr:sp>
      <xdr:sp macro="" textlink="">
        <xdr:nvSpPr>
          <xdr:cNvPr id="1050" name="Line 26"/>
          <xdr:cNvSpPr>
            <a:spLocks noChangeShapeType="1"/>
          </xdr:cNvSpPr>
        </xdr:nvSpPr>
        <xdr:spPr bwMode="auto">
          <a:xfrm>
            <a:off x="844" y="230"/>
            <a:ext cx="123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1" name="Line 27"/>
          <xdr:cNvSpPr>
            <a:spLocks noChangeShapeType="1"/>
          </xdr:cNvSpPr>
        </xdr:nvSpPr>
        <xdr:spPr bwMode="auto">
          <a:xfrm>
            <a:off x="1019" y="205"/>
            <a:ext cx="11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76200</xdr:colOff>
      <xdr:row>3</xdr:row>
      <xdr:rowOff>152400</xdr:rowOff>
    </xdr:from>
    <xdr:to>
      <xdr:col>7</xdr:col>
      <xdr:colOff>695325</xdr:colOff>
      <xdr:row>25</xdr:row>
      <xdr:rowOff>85725</xdr:rowOff>
    </xdr:to>
    <xdr:graphicFrame macro="">
      <xdr:nvGraphicFramePr>
        <xdr:cNvPr id="105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323849</xdr:colOff>
      <xdr:row>66</xdr:row>
      <xdr:rowOff>28576</xdr:rowOff>
    </xdr:from>
    <xdr:to>
      <xdr:col>5</xdr:col>
      <xdr:colOff>1219199</xdr:colOff>
      <xdr:row>88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0.07003</cdr:x>
      <cdr:y>0.21802</cdr:y>
    </cdr:from>
    <cdr:to>
      <cdr:x>0.96602</cdr:x>
      <cdr:y>0.80584</cdr:y>
    </cdr:to>
    <cdr:sp macro="" textlink="">
      <cdr:nvSpPr>
        <cdr:cNvPr id="153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6060" y="802680"/>
          <a:ext cx="4514628" cy="21556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zoomScaleNormal="100" workbookViewId="0"/>
  </sheetViews>
  <sheetFormatPr defaultColWidth="11" defaultRowHeight="13.5"/>
  <cols>
    <col min="1" max="2" width="11" customWidth="1"/>
    <col min="3" max="3" width="14.4609375" customWidth="1"/>
    <col min="4" max="4" width="11" customWidth="1"/>
    <col min="5" max="5" width="17.15234375" customWidth="1"/>
    <col min="6" max="6" width="19.3828125" customWidth="1"/>
  </cols>
  <sheetData>
    <row r="1" spans="1:6">
      <c r="A1" s="1" t="s">
        <v>7</v>
      </c>
      <c r="B1" s="1"/>
      <c r="C1" s="1"/>
      <c r="D1" s="1"/>
    </row>
    <row r="2" spans="1:6">
      <c r="A2" s="1" t="s">
        <v>5</v>
      </c>
      <c r="B2" s="1"/>
      <c r="C2" s="1"/>
      <c r="D2" s="1"/>
    </row>
    <row r="3" spans="1:6">
      <c r="A3" s="1"/>
      <c r="B3" s="1"/>
      <c r="C3" s="1"/>
      <c r="D3" s="1"/>
    </row>
    <row r="4" spans="1:6">
      <c r="A4" t="s">
        <v>6</v>
      </c>
    </row>
    <row r="5" spans="1:6" ht="27">
      <c r="A5" t="s">
        <v>0</v>
      </c>
      <c r="B5" s="10" t="s">
        <v>3</v>
      </c>
      <c r="C5" s="10" t="s">
        <v>4</v>
      </c>
      <c r="D5" s="11" t="s">
        <v>3</v>
      </c>
    </row>
    <row r="6" spans="1:6">
      <c r="A6" s="2">
        <v>1960</v>
      </c>
      <c r="B6" s="4">
        <v>13.99</v>
      </c>
      <c r="C6" s="4">
        <v>316.91000000000003</v>
      </c>
      <c r="D6" s="4">
        <v>13.99</v>
      </c>
      <c r="E6" s="3"/>
      <c r="F6" s="2"/>
    </row>
    <row r="7" spans="1:6">
      <c r="A7" s="2">
        <v>1961</v>
      </c>
      <c r="B7" s="4">
        <v>14.07</v>
      </c>
      <c r="C7" s="4">
        <v>317.64</v>
      </c>
      <c r="D7" s="4">
        <v>14.07</v>
      </c>
      <c r="E7" s="3"/>
      <c r="F7" s="2"/>
    </row>
    <row r="8" spans="1:6">
      <c r="A8" s="2">
        <v>1962</v>
      </c>
      <c r="B8" s="4">
        <v>14.04</v>
      </c>
      <c r="C8" s="4">
        <v>318.45</v>
      </c>
      <c r="D8" s="4">
        <v>14.04</v>
      </c>
      <c r="E8" s="3"/>
      <c r="F8" s="2"/>
    </row>
    <row r="9" spans="1:6">
      <c r="A9" s="2">
        <v>1963</v>
      </c>
      <c r="B9" s="4">
        <v>14.08</v>
      </c>
      <c r="C9" s="4">
        <v>318.99</v>
      </c>
      <c r="D9" s="4">
        <v>14.08</v>
      </c>
      <c r="E9" s="3"/>
      <c r="F9" s="2"/>
    </row>
    <row r="10" spans="1:6">
      <c r="A10" s="2">
        <v>1964</v>
      </c>
      <c r="B10" s="4">
        <v>13.79</v>
      </c>
      <c r="C10" s="4">
        <v>319.62</v>
      </c>
      <c r="D10" s="4">
        <v>13.79</v>
      </c>
      <c r="E10" s="3"/>
      <c r="F10" s="2"/>
    </row>
    <row r="11" spans="1:6">
      <c r="A11" s="2">
        <v>1965</v>
      </c>
      <c r="B11" s="4">
        <v>13.89</v>
      </c>
      <c r="C11" s="4">
        <v>320.04000000000002</v>
      </c>
      <c r="D11" s="4">
        <v>13.89</v>
      </c>
      <c r="E11" s="3"/>
      <c r="F11" s="2"/>
    </row>
    <row r="12" spans="1:6">
      <c r="A12" s="2">
        <v>1966</v>
      </c>
      <c r="B12" s="4">
        <v>13.97</v>
      </c>
      <c r="C12" s="4">
        <v>321.38</v>
      </c>
      <c r="D12" s="4">
        <v>13.97</v>
      </c>
      <c r="E12" s="3"/>
      <c r="F12" s="2"/>
    </row>
    <row r="13" spans="1:6">
      <c r="A13" s="2">
        <v>1967</v>
      </c>
      <c r="B13" s="4">
        <v>14</v>
      </c>
      <c r="C13" s="4">
        <v>322.16000000000003</v>
      </c>
      <c r="D13" s="4">
        <v>14</v>
      </c>
      <c r="E13" s="3"/>
      <c r="F13" s="2"/>
    </row>
    <row r="14" spans="1:6">
      <c r="A14" s="2">
        <v>1968</v>
      </c>
      <c r="B14" s="4">
        <v>13.96</v>
      </c>
      <c r="C14" s="4">
        <v>323.04000000000002</v>
      </c>
      <c r="D14" s="4">
        <v>13.96</v>
      </c>
      <c r="E14" s="3"/>
      <c r="F14" s="2"/>
    </row>
    <row r="15" spans="1:6">
      <c r="A15" s="2">
        <v>1969</v>
      </c>
      <c r="B15" s="4">
        <v>14.08</v>
      </c>
      <c r="C15" s="4">
        <v>324.62</v>
      </c>
      <c r="D15" s="4">
        <v>14.08</v>
      </c>
      <c r="E15" s="3"/>
      <c r="F15" s="2"/>
    </row>
    <row r="16" spans="1:6">
      <c r="A16" s="2">
        <v>1970</v>
      </c>
      <c r="B16" s="4">
        <v>14.03</v>
      </c>
      <c r="C16" s="4">
        <v>325.68</v>
      </c>
      <c r="D16" s="4">
        <v>14.03</v>
      </c>
      <c r="E16" s="3"/>
      <c r="F16" s="2"/>
    </row>
    <row r="17" spans="1:8">
      <c r="A17" s="2">
        <v>1971</v>
      </c>
      <c r="B17" s="4">
        <v>13.89</v>
      </c>
      <c r="C17" s="4">
        <v>326.32</v>
      </c>
      <c r="D17" s="4">
        <v>13.89</v>
      </c>
      <c r="E17" s="3"/>
      <c r="F17" s="2"/>
    </row>
    <row r="18" spans="1:8">
      <c r="A18" s="2">
        <v>1972</v>
      </c>
      <c r="B18" s="4">
        <v>14</v>
      </c>
      <c r="C18" s="4">
        <v>327.45</v>
      </c>
      <c r="D18" s="4">
        <v>14</v>
      </c>
      <c r="E18" s="3"/>
      <c r="F18" s="2"/>
    </row>
    <row r="19" spans="1:8">
      <c r="A19" s="2">
        <v>1973</v>
      </c>
      <c r="B19" s="4">
        <v>14.14</v>
      </c>
      <c r="C19" s="4">
        <v>329.68</v>
      </c>
      <c r="D19" s="4">
        <v>14.14</v>
      </c>
      <c r="E19" s="3"/>
      <c r="F19" s="2"/>
    </row>
    <row r="20" spans="1:8">
      <c r="A20" s="2">
        <v>1974</v>
      </c>
      <c r="B20" s="4">
        <v>13.92</v>
      </c>
      <c r="C20" s="4">
        <v>330.18</v>
      </c>
      <c r="D20" s="4">
        <v>13.92</v>
      </c>
      <c r="E20" s="3"/>
      <c r="F20" s="2"/>
    </row>
    <row r="21" spans="1:8">
      <c r="A21" s="2">
        <v>1975</v>
      </c>
      <c r="B21" s="4">
        <v>13.96</v>
      </c>
      <c r="C21" s="4">
        <v>331.08</v>
      </c>
      <c r="D21" s="4">
        <v>13.96</v>
      </c>
      <c r="E21" s="3"/>
      <c r="F21" s="2"/>
    </row>
    <row r="22" spans="1:8">
      <c r="A22" s="2">
        <v>1976</v>
      </c>
      <c r="B22" s="4">
        <v>13.85</v>
      </c>
      <c r="C22" s="4">
        <v>332.05</v>
      </c>
      <c r="D22" s="4">
        <v>13.85</v>
      </c>
      <c r="E22" s="3"/>
      <c r="F22" s="2"/>
    </row>
    <row r="23" spans="1:8">
      <c r="A23" s="2">
        <v>1977</v>
      </c>
      <c r="B23" s="4">
        <v>14.13</v>
      </c>
      <c r="C23" s="4">
        <v>333.78</v>
      </c>
      <c r="D23" s="4">
        <v>14.13</v>
      </c>
      <c r="E23" s="3"/>
      <c r="F23" s="2"/>
    </row>
    <row r="24" spans="1:8">
      <c r="A24" s="2">
        <v>1978</v>
      </c>
      <c r="B24" s="4">
        <v>14.04</v>
      </c>
      <c r="C24" s="4">
        <v>335.41</v>
      </c>
      <c r="D24" s="4">
        <v>14.04</v>
      </c>
      <c r="E24" s="3"/>
      <c r="F24" s="2"/>
    </row>
    <row r="25" spans="1:8">
      <c r="A25" s="2">
        <v>1979</v>
      </c>
      <c r="B25" s="4">
        <v>14.1</v>
      </c>
      <c r="C25" s="4">
        <v>336.78</v>
      </c>
      <c r="D25" s="4">
        <v>14.1</v>
      </c>
      <c r="E25" s="3"/>
      <c r="F25" s="2"/>
    </row>
    <row r="26" spans="1:8">
      <c r="A26" s="2">
        <v>1980</v>
      </c>
      <c r="B26" s="4">
        <v>14.2</v>
      </c>
      <c r="C26" s="4">
        <v>338.68</v>
      </c>
      <c r="D26" s="4">
        <v>14.2</v>
      </c>
      <c r="E26" s="3"/>
      <c r="F26" s="2"/>
    </row>
    <row r="27" spans="1:8">
      <c r="A27" s="2">
        <v>1981</v>
      </c>
      <c r="B27" s="4">
        <v>14.27</v>
      </c>
      <c r="C27" s="4">
        <v>340.1</v>
      </c>
      <c r="D27" s="4">
        <v>14.27</v>
      </c>
      <c r="E27" s="3"/>
      <c r="F27" s="2"/>
      <c r="G27" t="s">
        <v>9</v>
      </c>
      <c r="H27">
        <f>SLOPE(B6:B46,A6:A46)</f>
        <v>1.1642857142857146E-2</v>
      </c>
    </row>
    <row r="28" spans="1:8">
      <c r="A28" s="2">
        <v>1982</v>
      </c>
      <c r="B28" s="4">
        <v>14.05</v>
      </c>
      <c r="C28" s="4">
        <v>341.44</v>
      </c>
      <c r="D28" s="4">
        <v>14.05</v>
      </c>
      <c r="E28" s="3"/>
      <c r="F28" s="2"/>
      <c r="G28" s="4" t="s">
        <v>10</v>
      </c>
      <c r="H28">
        <f>INTERCEPT(B6:B46,A6:A46)</f>
        <v>-8.9213937282230038</v>
      </c>
    </row>
    <row r="29" spans="1:8">
      <c r="A29" s="2">
        <v>1983</v>
      </c>
      <c r="B29" s="4">
        <v>14.26</v>
      </c>
      <c r="C29" s="4">
        <v>343.03</v>
      </c>
      <c r="D29" s="4">
        <v>14.26</v>
      </c>
      <c r="E29" s="3"/>
      <c r="F29" s="2"/>
      <c r="G29" s="4" t="s">
        <v>11</v>
      </c>
      <c r="H29" s="3">
        <v>2010</v>
      </c>
    </row>
    <row r="30" spans="1:8">
      <c r="A30" s="2">
        <v>1984</v>
      </c>
      <c r="B30" s="4">
        <v>14.1</v>
      </c>
      <c r="C30" s="4">
        <v>344.58</v>
      </c>
      <c r="D30" s="4">
        <v>14.1</v>
      </c>
      <c r="E30" s="3"/>
      <c r="F30" s="2"/>
      <c r="G30" s="4" t="s">
        <v>12</v>
      </c>
      <c r="H30" s="3">
        <f>H29*H27+H28</f>
        <v>14.480749128919859</v>
      </c>
    </row>
    <row r="31" spans="1:8">
      <c r="A31" s="2">
        <v>1985</v>
      </c>
      <c r="B31" s="4">
        <v>14.05</v>
      </c>
      <c r="C31" s="4">
        <v>346.04</v>
      </c>
      <c r="D31" s="4">
        <v>14.05</v>
      </c>
      <c r="E31" s="3"/>
      <c r="F31" s="2"/>
    </row>
    <row r="32" spans="1:8">
      <c r="A32" s="2">
        <v>1986</v>
      </c>
      <c r="B32" s="4">
        <v>14.13</v>
      </c>
      <c r="C32" s="4">
        <v>347.39</v>
      </c>
      <c r="D32" s="4">
        <v>14.13</v>
      </c>
      <c r="E32" s="3"/>
      <c r="F32" s="2"/>
    </row>
    <row r="33" spans="1:14">
      <c r="A33" s="2">
        <v>1987</v>
      </c>
      <c r="B33" s="4">
        <v>14.28</v>
      </c>
      <c r="C33" s="4">
        <v>349.16</v>
      </c>
      <c r="D33" s="4">
        <v>14.28</v>
      </c>
      <c r="E33" s="3"/>
      <c r="F33" s="2"/>
    </row>
    <row r="34" spans="1:14">
      <c r="A34" s="2">
        <v>1988</v>
      </c>
      <c r="B34" s="4">
        <v>14.33</v>
      </c>
      <c r="C34" s="4">
        <v>351.56</v>
      </c>
      <c r="D34" s="4">
        <v>14.33</v>
      </c>
      <c r="E34" s="3"/>
      <c r="F34" s="2"/>
    </row>
    <row r="35" spans="1:14">
      <c r="A35" s="2">
        <v>1989</v>
      </c>
      <c r="B35" s="4">
        <v>14.21</v>
      </c>
      <c r="C35" s="4">
        <v>353.07</v>
      </c>
      <c r="D35" s="4">
        <v>14.21</v>
      </c>
      <c r="E35" s="3"/>
      <c r="F35" s="2"/>
    </row>
    <row r="36" spans="1:14">
      <c r="A36" s="2">
        <v>1990</v>
      </c>
      <c r="B36" s="4">
        <v>14.36</v>
      </c>
      <c r="C36" s="4">
        <v>354.35</v>
      </c>
      <c r="D36" s="4">
        <v>14.36</v>
      </c>
      <c r="E36" s="3"/>
      <c r="F36" s="2"/>
    </row>
    <row r="37" spans="1:14">
      <c r="A37" s="2">
        <v>1991</v>
      </c>
      <c r="B37" s="4">
        <v>14.35</v>
      </c>
      <c r="C37" s="4">
        <v>355.57</v>
      </c>
      <c r="D37" s="4">
        <v>14.35</v>
      </c>
      <c r="E37" s="3"/>
      <c r="F37" s="2"/>
    </row>
    <row r="38" spans="1:14">
      <c r="A38" s="2">
        <v>1992</v>
      </c>
      <c r="B38" s="4">
        <v>14.13</v>
      </c>
      <c r="C38" s="4">
        <v>356.38</v>
      </c>
      <c r="D38" s="4">
        <v>14.13</v>
      </c>
      <c r="E38" s="3"/>
      <c r="F38" s="2"/>
    </row>
    <row r="39" spans="1:14">
      <c r="A39" s="2">
        <v>1993</v>
      </c>
      <c r="B39" s="4">
        <v>14.14</v>
      </c>
      <c r="C39" s="4">
        <v>357.07</v>
      </c>
      <c r="D39" s="4">
        <v>14.14</v>
      </c>
      <c r="E39" s="3"/>
      <c r="F39" s="2"/>
    </row>
    <row r="40" spans="1:14">
      <c r="A40" s="2">
        <v>1994</v>
      </c>
      <c r="B40" s="4">
        <v>14.24</v>
      </c>
      <c r="C40" s="4">
        <v>358.82</v>
      </c>
      <c r="D40" s="4">
        <v>14.24</v>
      </c>
      <c r="E40" s="3"/>
      <c r="F40" s="2"/>
    </row>
    <row r="41" spans="1:14">
      <c r="A41" s="2">
        <v>1995</v>
      </c>
      <c r="B41" s="4">
        <v>14.39</v>
      </c>
      <c r="C41" s="4">
        <v>360.8</v>
      </c>
      <c r="D41" s="4">
        <v>14.39</v>
      </c>
      <c r="E41" s="3"/>
      <c r="F41" s="2"/>
      <c r="N41" t="s">
        <v>8</v>
      </c>
    </row>
    <row r="42" spans="1:14">
      <c r="A42" s="2">
        <v>1996</v>
      </c>
      <c r="B42" s="4">
        <v>14.3</v>
      </c>
      <c r="C42" s="4">
        <v>362.59</v>
      </c>
      <c r="D42" s="4">
        <v>14.3</v>
      </c>
      <c r="E42" s="3"/>
      <c r="F42" s="2"/>
    </row>
    <row r="43" spans="1:14">
      <c r="A43" s="2">
        <v>1997</v>
      </c>
      <c r="B43" s="4">
        <v>14.41</v>
      </c>
      <c r="C43" s="4">
        <v>363.71</v>
      </c>
      <c r="D43" s="4">
        <v>14.41</v>
      </c>
      <c r="E43" s="3"/>
      <c r="F43" s="2"/>
    </row>
    <row r="44" spans="1:14">
      <c r="A44" s="2">
        <v>1998</v>
      </c>
      <c r="B44" s="4">
        <v>14.58</v>
      </c>
      <c r="C44" s="4">
        <v>366.65</v>
      </c>
      <c r="D44" s="4">
        <v>14.58</v>
      </c>
      <c r="E44" s="3"/>
      <c r="F44" s="2"/>
    </row>
    <row r="45" spans="1:14">
      <c r="A45" s="2">
        <v>1999</v>
      </c>
      <c r="B45" s="4">
        <v>14.33</v>
      </c>
      <c r="C45" s="4">
        <v>368.33</v>
      </c>
      <c r="D45" s="4">
        <v>14.33</v>
      </c>
      <c r="E45" s="3"/>
      <c r="F45" s="2"/>
    </row>
    <row r="46" spans="1:14">
      <c r="A46" s="2">
        <v>2000</v>
      </c>
      <c r="B46" s="4">
        <v>14.35</v>
      </c>
      <c r="C46" s="4">
        <v>369.52</v>
      </c>
      <c r="D46" s="4">
        <v>14.35</v>
      </c>
      <c r="E46" s="3"/>
      <c r="F46" s="2"/>
    </row>
    <row r="47" spans="1:14">
      <c r="A47" s="2">
        <v>2001</v>
      </c>
      <c r="B47" s="4">
        <v>14.48</v>
      </c>
      <c r="C47" s="4">
        <v>371.13</v>
      </c>
      <c r="D47" s="4"/>
      <c r="E47" s="3"/>
      <c r="F47" s="2"/>
    </row>
    <row r="48" spans="1:14">
      <c r="A48" s="2">
        <v>2002</v>
      </c>
      <c r="B48" s="4">
        <v>14.56</v>
      </c>
      <c r="C48" s="4">
        <v>373.22</v>
      </c>
      <c r="D48" s="4"/>
      <c r="F48" s="2"/>
    </row>
    <row r="49" spans="1:10">
      <c r="A49" s="2">
        <v>2003</v>
      </c>
      <c r="B49" s="4">
        <v>14.56</v>
      </c>
      <c r="C49" s="4">
        <v>375.77</v>
      </c>
      <c r="D49" s="4"/>
      <c r="F49" s="2"/>
    </row>
    <row r="50" spans="1:10">
      <c r="A50" s="2">
        <v>2004</v>
      </c>
      <c r="B50" s="4">
        <v>14.48</v>
      </c>
      <c r="C50" s="4">
        <v>377.49</v>
      </c>
      <c r="D50" s="4"/>
      <c r="F50" s="2"/>
    </row>
    <row r="51" spans="1:10">
      <c r="A51" s="2">
        <v>2005</v>
      </c>
      <c r="B51" s="4">
        <v>14.62</v>
      </c>
      <c r="C51" s="4">
        <v>379.8</v>
      </c>
      <c r="D51" s="4"/>
      <c r="F51" s="2"/>
    </row>
    <row r="52" spans="1:10">
      <c r="A52" s="2">
        <v>2006</v>
      </c>
      <c r="B52" s="4">
        <v>14.55</v>
      </c>
      <c r="C52" s="4">
        <v>381.9</v>
      </c>
      <c r="D52" s="4"/>
      <c r="F52" s="2"/>
    </row>
    <row r="53" spans="1:10">
      <c r="A53" s="2">
        <v>2007</v>
      </c>
      <c r="B53" s="4">
        <v>14.58</v>
      </c>
      <c r="C53" s="5">
        <v>383.77</v>
      </c>
      <c r="D53" s="4"/>
      <c r="F53" s="2"/>
    </row>
    <row r="54" spans="1:10">
      <c r="A54" s="7">
        <v>2008</v>
      </c>
      <c r="B54" s="4">
        <v>14.44</v>
      </c>
      <c r="C54" s="5">
        <v>385.59</v>
      </c>
      <c r="D54" s="4"/>
    </row>
    <row r="55" spans="1:10">
      <c r="A55" s="7">
        <v>2009</v>
      </c>
      <c r="B55" s="4">
        <v>14.57</v>
      </c>
      <c r="C55" s="5">
        <v>387.38</v>
      </c>
      <c r="D55" s="4"/>
    </row>
    <row r="56" spans="1:10">
      <c r="A56" s="7">
        <v>2010</v>
      </c>
      <c r="B56" s="5">
        <v>14.63</v>
      </c>
      <c r="C56" s="5">
        <v>389.78</v>
      </c>
      <c r="D56" s="5"/>
    </row>
    <row r="57" spans="1:10">
      <c r="A57" s="8">
        <v>2011</v>
      </c>
      <c r="B57" s="9">
        <v>14.52</v>
      </c>
      <c r="C57" s="6">
        <v>391.57</v>
      </c>
      <c r="D57" s="9"/>
    </row>
    <row r="59" spans="1:10">
      <c r="B59" s="12" t="s">
        <v>1</v>
      </c>
      <c r="C59" s="12"/>
      <c r="D59" s="12"/>
      <c r="E59" s="12"/>
      <c r="F59" s="12"/>
      <c r="G59" s="12"/>
    </row>
    <row r="60" spans="1:10" ht="42" customHeight="1">
      <c r="B60" s="12"/>
      <c r="C60" s="12"/>
      <c r="D60" s="12"/>
      <c r="E60" s="12"/>
      <c r="F60" s="12"/>
      <c r="G60" s="12"/>
    </row>
    <row r="62" spans="1:10">
      <c r="B62" s="13" t="s">
        <v>2</v>
      </c>
      <c r="C62" s="14"/>
      <c r="D62" s="14"/>
      <c r="E62" s="14"/>
      <c r="F62" s="14"/>
      <c r="G62" s="14"/>
      <c r="H62" s="14"/>
      <c r="I62" s="14"/>
      <c r="J62" s="14"/>
    </row>
    <row r="63" spans="1:10">
      <c r="B63" s="14"/>
      <c r="C63" s="14"/>
      <c r="D63" s="14"/>
      <c r="E63" s="14"/>
      <c r="F63" s="14"/>
      <c r="G63" s="14"/>
      <c r="H63" s="14"/>
      <c r="I63" s="14"/>
      <c r="J63" s="14"/>
    </row>
    <row r="64" spans="1:10">
      <c r="B64" s="14"/>
      <c r="C64" s="14"/>
      <c r="D64" s="14"/>
      <c r="E64" s="14"/>
      <c r="F64" s="14"/>
      <c r="G64" s="14"/>
      <c r="H64" s="14"/>
      <c r="I64" s="14"/>
      <c r="J64" s="14"/>
    </row>
    <row r="65" spans="2:10">
      <c r="B65" s="14"/>
      <c r="C65" s="14"/>
      <c r="D65" s="14"/>
      <c r="E65" s="14"/>
      <c r="F65" s="14"/>
      <c r="G65" s="14"/>
      <c r="H65" s="14"/>
      <c r="I65" s="14"/>
      <c r="J65" s="1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</sheetData>
  <mergeCells count="2">
    <mergeCell ref="B59:G60"/>
    <mergeCell ref="B62:J65"/>
  </mergeCells>
  <phoneticPr fontId="3"/>
  <pageMargins left="0.75" right="0.75" top="1" bottom="1" header="0.5" footer="0.5"/>
  <pageSetup orientation="landscape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3.5"/>
  <sheetData/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3.5"/>
  <sheetData/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 Boston</dc:creator>
  <cp:lastModifiedBy>Ethan Bolker</cp:lastModifiedBy>
  <cp:lastPrinted>2013-08-17T16:29:07Z</cp:lastPrinted>
  <dcterms:created xsi:type="dcterms:W3CDTF">2007-11-21T01:34:37Z</dcterms:created>
  <dcterms:modified xsi:type="dcterms:W3CDTF">2015-03-02T15:43:00Z</dcterms:modified>
</cp:coreProperties>
</file>