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4425" windowHeight="5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B66" i="1"/>
  <c r="B65" i="1"/>
  <c r="B64" i="1"/>
  <c r="B63" i="1"/>
  <c r="B62" i="1"/>
  <c r="B61" i="1"/>
  <c r="B60" i="1"/>
  <c r="B59" i="1"/>
  <c r="B58" i="1"/>
  <c r="B57" i="1"/>
  <c r="A58" i="1"/>
  <c r="A59" i="1" s="1"/>
  <c r="A60" i="1" s="1"/>
  <c r="A61" i="1" s="1"/>
  <c r="A62" i="1" s="1"/>
  <c r="A63" i="1" s="1"/>
  <c r="A64" i="1" s="1"/>
  <c r="A65" i="1" s="1"/>
  <c r="A66" i="1" s="1"/>
  <c r="A14" i="1"/>
  <c r="A15" i="1"/>
  <c r="A16" i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<sst xmlns="http://schemas.openxmlformats.org/spreadsheetml/2006/main" count="14" uniqueCount="11">
  <si>
    <t>year</t>
  </si>
  <si>
    <t>http://www.gallup.com/poll/123644/Americans-Perceive-Increased-Crime.aspx</t>
  </si>
  <si>
    <t>http://www.fbi.gov/ucr/cius2008/data/table_01.html</t>
  </si>
  <si>
    <t>Crime Drops, Fears Rise</t>
  </si>
  <si>
    <t xml:space="preserve"> </t>
  </si>
  <si>
    <t>Data including years before 2000. Note that some years are missing</t>
  </si>
  <si>
    <r>
      <t xml:space="preserve">Copyright 2013 Ethan Bolker and Maura Mast for </t>
    </r>
    <r>
      <rPr>
        <i/>
        <sz val="10"/>
        <rFont val="Arial"/>
        <family val="2"/>
      </rPr>
      <t>Common Sense Mathematics</t>
    </r>
  </si>
  <si>
    <t>crime rate</t>
  </si>
  <si>
    <t>fear index</t>
  </si>
  <si>
    <t>crime rate: violent crimes per 500,000 people</t>
  </si>
  <si>
    <t>fear index: percentage of people who say crime is going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</si>
</sst>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[$-409]mmmm\ d\,\ yyyy;@"/>
  </numFmts>
  <fonts count="6" x14ac:knownFonts="1">
    <font>
      <sz val="10"/>
      <name val="Arial"/>
    </font>
    <font>
      <sz val="8"/>
      <name val="Arial"/>
    </font>
    <font>
      <sz val="9"/>
      <name val="Times New Roman"/>
      <family val="1"/>
    </font>
    <font>
      <u/>
      <sz val="10"/>
      <color indexed="12"/>
      <name val="Arial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164" fontId="2" fillId="0" borderId="0" xfId="0" applyNumberFormat="1" applyFont="1" applyAlignment="1">
      <alignment horizontal="right" indent="1"/>
    </xf>
    <xf numFmtId="0" fontId="3" fillId="0" borderId="0" xfId="1" applyAlignment="1" applyProtection="1"/>
    <xf numFmtId="17" fontId="0" fillId="0" borderId="0" xfId="0" applyNumberFormat="1"/>
    <xf numFmtId="49" fontId="2" fillId="0" borderId="0" xfId="0" applyNumberFormat="1" applyFont="1" applyAlignment="1">
      <alignment horizontal="left" indent="1"/>
    </xf>
    <xf numFmtId="165" fontId="0" fillId="0" borderId="0" xfId="0" applyNumberForma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3" fontId="4" fillId="0" borderId="0" xfId="0" applyNumberFormat="1" applyFont="1" applyAlignment="1">
      <alignment horizontal="right"/>
    </xf>
    <xf numFmtId="0" fontId="0" fillId="0" borderId="0" xfId="1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Crime rate falls!</a:t>
            </a:r>
          </a:p>
        </c:rich>
      </c:tx>
      <c:layout>
        <c:manualLayout>
          <c:xMode val="edge"/>
          <c:yMode val="edge"/>
          <c:x val="0.31802175012034517"/>
          <c:y val="3.59712230215827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148455009895044"/>
          <c:y val="0.21223021582733814"/>
          <c:w val="0.66077852525005043"/>
          <c:h val="0.561151079136690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Sheet1!$B$12</c:f>
              <c:strCache>
                <c:ptCount val="1"/>
                <c:pt idx="0">
                  <c:v>crime rate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3601981748781886"/>
                  <c:y val="5.8010914103362923E-3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Sheet1!$A$13:$A$22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Sheet1!$B$13:$B$22</c:f>
              <c:numCache>
                <c:formatCode>#,##0.0</c:formatCode>
                <c:ptCount val="10"/>
                <c:pt idx="0">
                  <c:v>506.5</c:v>
                </c:pt>
                <c:pt idx="1">
                  <c:v>504.5</c:v>
                </c:pt>
                <c:pt idx="2">
                  <c:v>494.4</c:v>
                </c:pt>
                <c:pt idx="3">
                  <c:v>475.8</c:v>
                </c:pt>
                <c:pt idx="4">
                  <c:v>463.2</c:v>
                </c:pt>
                <c:pt idx="5">
                  <c:v>469</c:v>
                </c:pt>
                <c:pt idx="6">
                  <c:v>473.6</c:v>
                </c:pt>
                <c:pt idx="7">
                  <c:v>466.9</c:v>
                </c:pt>
                <c:pt idx="8">
                  <c:v>454.5</c:v>
                </c:pt>
                <c:pt idx="9">
                  <c:v>435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782528"/>
        <c:axId val="65784448"/>
      </c:scatterChart>
      <c:valAx>
        <c:axId val="6578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years since 2000</a:t>
                </a:r>
              </a:p>
            </c:rich>
          </c:tx>
          <c:layout>
            <c:manualLayout>
              <c:xMode val="edge"/>
              <c:yMode val="edge"/>
              <c:x val="0.42402900016046019"/>
              <c:y val="0.87050359712230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84448"/>
        <c:crosses val="autoZero"/>
        <c:crossBetween val="midCat"/>
      </c:valAx>
      <c:valAx>
        <c:axId val="65784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crime rate</a:t>
                </a:r>
              </a:p>
            </c:rich>
          </c:tx>
          <c:layout>
            <c:manualLayout>
              <c:xMode val="edge"/>
              <c:yMode val="edge"/>
              <c:x val="5.6537200021394694E-2"/>
              <c:y val="0.384892086330935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82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Fear on the rise!</a:t>
            </a:r>
          </a:p>
        </c:rich>
      </c:tx>
      <c:layout>
        <c:manualLayout>
          <c:xMode val="edge"/>
          <c:yMode val="edge"/>
          <c:x val="0.30985915492957744"/>
          <c:y val="3.58424193633070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74647887323944"/>
          <c:y val="0.21147027424351145"/>
          <c:w val="0.71478873239436624"/>
          <c:h val="0.5627259840039202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2.6596059295404945E-2"/>
                  <c:y val="0.25448126544391186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Sheet1!$A$13:$A$22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Sheet1!$C$13:$C$22</c:f>
              <c:numCache>
                <c:formatCode>General</c:formatCode>
                <c:ptCount val="10"/>
                <c:pt idx="0">
                  <c:v>47</c:v>
                </c:pt>
                <c:pt idx="1">
                  <c:v>43</c:v>
                </c:pt>
                <c:pt idx="2">
                  <c:v>62</c:v>
                </c:pt>
                <c:pt idx="3">
                  <c:v>60</c:v>
                </c:pt>
                <c:pt idx="4">
                  <c:v>53</c:v>
                </c:pt>
                <c:pt idx="5">
                  <c:v>67</c:v>
                </c:pt>
                <c:pt idx="6">
                  <c:v>68</c:v>
                </c:pt>
                <c:pt idx="7">
                  <c:v>71</c:v>
                </c:pt>
                <c:pt idx="8">
                  <c:v>67</c:v>
                </c:pt>
                <c:pt idx="9">
                  <c:v>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37504"/>
        <c:axId val="76060160"/>
      </c:scatterChart>
      <c:valAx>
        <c:axId val="76037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years since 2000</a:t>
                </a:r>
              </a:p>
            </c:rich>
          </c:tx>
          <c:layout>
            <c:manualLayout>
              <c:xMode val="edge"/>
              <c:yMode val="edge"/>
              <c:x val="0.397887323943662"/>
              <c:y val="0.87097079052836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60160"/>
        <c:crosses val="autoZero"/>
        <c:crossBetween val="midCat"/>
      </c:valAx>
      <c:valAx>
        <c:axId val="76060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fear index</a:t>
                </a:r>
              </a:p>
            </c:rich>
          </c:tx>
          <c:layout>
            <c:manualLayout>
              <c:xMode val="edge"/>
              <c:yMode val="edge"/>
              <c:x val="5.6338028169014086E-2"/>
              <c:y val="0.38709812912371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3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Crime up, fear down</a:t>
            </a:r>
          </a:p>
        </c:rich>
      </c:tx>
      <c:layout>
        <c:manualLayout>
          <c:xMode val="edge"/>
          <c:yMode val="edge"/>
          <c:x val="0.26241225624811698"/>
          <c:y val="3.69128121605169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22058268430949"/>
          <c:y val="0.20134261178463811"/>
          <c:w val="0.687945644758577"/>
          <c:h val="0.5872492843718611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1939948995737235"/>
                  <c:y val="-7.7154785182053591E-4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Sheet1!$B$13:$B$22</c:f>
              <c:numCache>
                <c:formatCode>#,##0.0</c:formatCode>
                <c:ptCount val="10"/>
                <c:pt idx="0">
                  <c:v>506.5</c:v>
                </c:pt>
                <c:pt idx="1">
                  <c:v>504.5</c:v>
                </c:pt>
                <c:pt idx="2">
                  <c:v>494.4</c:v>
                </c:pt>
                <c:pt idx="3">
                  <c:v>475.8</c:v>
                </c:pt>
                <c:pt idx="4">
                  <c:v>463.2</c:v>
                </c:pt>
                <c:pt idx="5">
                  <c:v>469</c:v>
                </c:pt>
                <c:pt idx="6">
                  <c:v>473.6</c:v>
                </c:pt>
                <c:pt idx="7">
                  <c:v>466.9</c:v>
                </c:pt>
                <c:pt idx="8">
                  <c:v>454.5</c:v>
                </c:pt>
                <c:pt idx="9">
                  <c:v>435</c:v>
                </c:pt>
              </c:numCache>
            </c:numRef>
          </c:xVal>
          <c:yVal>
            <c:numRef>
              <c:f>Sheet1!$C$13:$C$22</c:f>
              <c:numCache>
                <c:formatCode>General</c:formatCode>
                <c:ptCount val="10"/>
                <c:pt idx="0">
                  <c:v>47</c:v>
                </c:pt>
                <c:pt idx="1">
                  <c:v>43</c:v>
                </c:pt>
                <c:pt idx="2">
                  <c:v>62</c:v>
                </c:pt>
                <c:pt idx="3">
                  <c:v>60</c:v>
                </c:pt>
                <c:pt idx="4">
                  <c:v>53</c:v>
                </c:pt>
                <c:pt idx="5">
                  <c:v>67</c:v>
                </c:pt>
                <c:pt idx="6">
                  <c:v>68</c:v>
                </c:pt>
                <c:pt idx="7">
                  <c:v>71</c:v>
                </c:pt>
                <c:pt idx="8">
                  <c:v>67</c:v>
                </c:pt>
                <c:pt idx="9">
                  <c:v>74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089600"/>
        <c:axId val="76099968"/>
      </c:scatterChart>
      <c:valAx>
        <c:axId val="7608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crime rate</a:t>
                </a:r>
              </a:p>
            </c:rich>
          </c:tx>
          <c:layout>
            <c:manualLayout>
              <c:xMode val="edge"/>
              <c:yMode val="edge"/>
              <c:x val="0.446810057935983"/>
              <c:y val="0.87919607145958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99968"/>
        <c:crosses val="autoZero"/>
        <c:crossBetween val="midCat"/>
      </c:valAx>
      <c:valAx>
        <c:axId val="76099968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fear index</a:t>
                </a:r>
              </a:p>
            </c:rich>
          </c:tx>
          <c:layout>
            <c:manualLayout>
              <c:xMode val="edge"/>
              <c:yMode val="edge"/>
              <c:x val="5.6737785134727999E-2"/>
              <c:y val="0.39597380317645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089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Fear up, crime down</a:t>
            </a:r>
          </a:p>
        </c:rich>
      </c:tx>
      <c:layout>
        <c:manualLayout>
          <c:xMode val="edge"/>
          <c:yMode val="edge"/>
          <c:x val="0.26148455009895044"/>
          <c:y val="3.6789297658862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6148455009895044"/>
          <c:y val="0.20066889632107024"/>
          <c:w val="0.66077852525005043"/>
          <c:h val="0.58862876254180607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2064873049196347"/>
                  <c:y val="1.4439733494851573E-2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6350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ysClr val="windowText" lastClr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Sheet1!$C$13:$C$22</c:f>
              <c:numCache>
                <c:formatCode>General</c:formatCode>
                <c:ptCount val="10"/>
                <c:pt idx="0">
                  <c:v>47</c:v>
                </c:pt>
                <c:pt idx="1">
                  <c:v>43</c:v>
                </c:pt>
                <c:pt idx="2">
                  <c:v>62</c:v>
                </c:pt>
                <c:pt idx="3">
                  <c:v>60</c:v>
                </c:pt>
                <c:pt idx="4">
                  <c:v>53</c:v>
                </c:pt>
                <c:pt idx="5">
                  <c:v>67</c:v>
                </c:pt>
                <c:pt idx="6">
                  <c:v>68</c:v>
                </c:pt>
                <c:pt idx="7">
                  <c:v>71</c:v>
                </c:pt>
                <c:pt idx="8">
                  <c:v>67</c:v>
                </c:pt>
                <c:pt idx="9">
                  <c:v>74</c:v>
                </c:pt>
              </c:numCache>
            </c:numRef>
          </c:xVal>
          <c:yVal>
            <c:numRef>
              <c:f>Sheet1!$B$13:$B$22</c:f>
              <c:numCache>
                <c:formatCode>#,##0.0</c:formatCode>
                <c:ptCount val="10"/>
                <c:pt idx="0">
                  <c:v>506.5</c:v>
                </c:pt>
                <c:pt idx="1">
                  <c:v>504.5</c:v>
                </c:pt>
                <c:pt idx="2">
                  <c:v>494.4</c:v>
                </c:pt>
                <c:pt idx="3">
                  <c:v>475.8</c:v>
                </c:pt>
                <c:pt idx="4">
                  <c:v>463.2</c:v>
                </c:pt>
                <c:pt idx="5">
                  <c:v>469</c:v>
                </c:pt>
                <c:pt idx="6">
                  <c:v>473.6</c:v>
                </c:pt>
                <c:pt idx="7">
                  <c:v>466.9</c:v>
                </c:pt>
                <c:pt idx="8">
                  <c:v>454.5</c:v>
                </c:pt>
                <c:pt idx="9">
                  <c:v>435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149888"/>
        <c:axId val="76151808"/>
      </c:scatterChart>
      <c:valAx>
        <c:axId val="76149888"/>
        <c:scaling>
          <c:orientation val="minMax"/>
          <c:min val="4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fear index</a:t>
                </a:r>
              </a:p>
            </c:rich>
          </c:tx>
          <c:layout>
            <c:manualLayout>
              <c:xMode val="edge"/>
              <c:yMode val="edge"/>
              <c:x val="0.48763335018452925"/>
              <c:y val="0.879598662207357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51808"/>
        <c:crosses val="autoZero"/>
        <c:crossBetween val="midCat"/>
      </c:valAx>
      <c:valAx>
        <c:axId val="76151808"/>
        <c:scaling>
          <c:orientation val="minMax"/>
          <c:min val="4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crime rate</a:t>
                </a:r>
              </a:p>
            </c:rich>
          </c:tx>
          <c:layout>
            <c:manualLayout>
              <c:xMode val="edge"/>
              <c:yMode val="edge"/>
              <c:x val="5.6537200021394694E-2"/>
              <c:y val="0.394648829431438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149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30</xdr:row>
      <xdr:rowOff>66675</xdr:rowOff>
    </xdr:from>
    <xdr:to>
      <xdr:col>4</xdr:col>
      <xdr:colOff>9525</xdr:colOff>
      <xdr:row>46</xdr:row>
      <xdr:rowOff>123825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30</xdr:row>
      <xdr:rowOff>76200</xdr:rowOff>
    </xdr:from>
    <xdr:to>
      <xdr:col>8</xdr:col>
      <xdr:colOff>361950</xdr:colOff>
      <xdr:row>46</xdr:row>
      <xdr:rowOff>142875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504825</xdr:colOff>
      <xdr:row>11</xdr:row>
      <xdr:rowOff>95250</xdr:rowOff>
    </xdr:from>
    <xdr:to>
      <xdr:col>8</xdr:col>
      <xdr:colOff>142875</xdr:colOff>
      <xdr:row>29</xdr:row>
      <xdr:rowOff>19050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228600</xdr:colOff>
      <xdr:row>11</xdr:row>
      <xdr:rowOff>95251</xdr:rowOff>
    </xdr:from>
    <xdr:to>
      <xdr:col>12</xdr:col>
      <xdr:colOff>438150</xdr:colOff>
      <xdr:row>29</xdr:row>
      <xdr:rowOff>19051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allup.com/poll/123644/Americans-Perceive-Increased-Crime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O22" sqref="O22"/>
    </sheetView>
  </sheetViews>
  <sheetFormatPr defaultRowHeight="12.75" x14ac:dyDescent="0.2"/>
  <cols>
    <col min="1" max="1" width="15.140625" bestFit="1" customWidth="1"/>
  </cols>
  <sheetData>
    <row r="1" spans="1:3" x14ac:dyDescent="0.2">
      <c r="A1" t="s">
        <v>3</v>
      </c>
    </row>
    <row r="2" spans="1:3" x14ac:dyDescent="0.2">
      <c r="A2" t="s">
        <v>6</v>
      </c>
    </row>
    <row r="3" spans="1:3" x14ac:dyDescent="0.2">
      <c r="A3" s="5"/>
    </row>
    <row r="4" spans="1:3" x14ac:dyDescent="0.2">
      <c r="A4" s="3"/>
    </row>
    <row r="5" spans="1:3" x14ac:dyDescent="0.2">
      <c r="A5" t="s">
        <v>2</v>
      </c>
    </row>
    <row r="6" spans="1:3" x14ac:dyDescent="0.2">
      <c r="A6" s="2" t="s">
        <v>1</v>
      </c>
    </row>
    <row r="7" spans="1:3" x14ac:dyDescent="0.2">
      <c r="A7" s="2"/>
    </row>
    <row r="8" spans="1:3" x14ac:dyDescent="0.2">
      <c r="A8" s="10" t="s">
        <v>9</v>
      </c>
    </row>
    <row r="9" spans="1:3" x14ac:dyDescent="0.2">
      <c r="A9" s="10" t="s">
        <v>10</v>
      </c>
    </row>
    <row r="10" spans="1:3" x14ac:dyDescent="0.2">
      <c r="A10" s="2"/>
    </row>
    <row r="12" spans="1:3" x14ac:dyDescent="0.2">
      <c r="A12" t="s">
        <v>0</v>
      </c>
      <c r="B12" t="s">
        <v>7</v>
      </c>
      <c r="C12" t="s">
        <v>8</v>
      </c>
    </row>
    <row r="13" spans="1:3" x14ac:dyDescent="0.2">
      <c r="A13">
        <v>0</v>
      </c>
      <c r="B13" s="6">
        <v>506.5</v>
      </c>
      <c r="C13" s="7">
        <v>47</v>
      </c>
    </row>
    <row r="14" spans="1:3" x14ac:dyDescent="0.2">
      <c r="A14">
        <f>A13+1</f>
        <v>1</v>
      </c>
      <c r="B14" s="6">
        <v>504.5</v>
      </c>
      <c r="C14" s="7">
        <v>43</v>
      </c>
    </row>
    <row r="15" spans="1:3" x14ac:dyDescent="0.2">
      <c r="A15">
        <f t="shared" ref="A15:A22" si="0">A14+1</f>
        <v>2</v>
      </c>
      <c r="B15" s="6">
        <v>494.4</v>
      </c>
      <c r="C15" s="7">
        <v>62</v>
      </c>
    </row>
    <row r="16" spans="1:3" x14ac:dyDescent="0.2">
      <c r="A16">
        <f t="shared" si="0"/>
        <v>3</v>
      </c>
      <c r="B16" s="6">
        <v>475.8</v>
      </c>
      <c r="C16" s="7">
        <v>60</v>
      </c>
    </row>
    <row r="17" spans="1:4" x14ac:dyDescent="0.2">
      <c r="A17">
        <f t="shared" si="0"/>
        <v>4</v>
      </c>
      <c r="B17" s="6">
        <v>463.2</v>
      </c>
      <c r="C17" s="7">
        <v>53</v>
      </c>
    </row>
    <row r="18" spans="1:4" x14ac:dyDescent="0.2">
      <c r="A18">
        <f t="shared" si="0"/>
        <v>5</v>
      </c>
      <c r="B18" s="6">
        <v>469</v>
      </c>
      <c r="C18" s="7">
        <v>67</v>
      </c>
    </row>
    <row r="19" spans="1:4" x14ac:dyDescent="0.2">
      <c r="A19">
        <f t="shared" si="0"/>
        <v>6</v>
      </c>
      <c r="B19" s="6">
        <v>473.6</v>
      </c>
      <c r="C19" s="7">
        <v>68</v>
      </c>
    </row>
    <row r="20" spans="1:4" x14ac:dyDescent="0.2">
      <c r="A20">
        <f t="shared" si="0"/>
        <v>7</v>
      </c>
      <c r="B20" s="6">
        <v>466.9</v>
      </c>
      <c r="C20" s="7">
        <v>71</v>
      </c>
    </row>
    <row r="21" spans="1:4" x14ac:dyDescent="0.2">
      <c r="A21">
        <f t="shared" si="0"/>
        <v>8</v>
      </c>
      <c r="B21" s="6">
        <v>454.5</v>
      </c>
      <c r="C21" s="7">
        <v>67</v>
      </c>
    </row>
    <row r="22" spans="1:4" x14ac:dyDescent="0.2">
      <c r="A22">
        <f t="shared" si="0"/>
        <v>9</v>
      </c>
      <c r="B22" s="6">
        <v>435</v>
      </c>
      <c r="C22" s="7">
        <v>74</v>
      </c>
    </row>
    <row r="23" spans="1:4" x14ac:dyDescent="0.2">
      <c r="B23" s="1"/>
      <c r="D23" t="s">
        <v>4</v>
      </c>
    </row>
    <row r="24" spans="1:4" x14ac:dyDescent="0.2">
      <c r="B24" s="1"/>
    </row>
    <row r="25" spans="1:4" x14ac:dyDescent="0.2">
      <c r="B25" s="1"/>
    </row>
    <row r="26" spans="1:4" x14ac:dyDescent="0.2">
      <c r="B26" s="1"/>
    </row>
    <row r="27" spans="1:4" x14ac:dyDescent="0.2">
      <c r="B27" s="1"/>
    </row>
    <row r="28" spans="1:4" x14ac:dyDescent="0.2">
      <c r="B28" s="1"/>
    </row>
    <row r="48" spans="1:1" x14ac:dyDescent="0.2">
      <c r="A48" t="s">
        <v>5</v>
      </c>
    </row>
    <row r="49" spans="1:9" x14ac:dyDescent="0.2">
      <c r="A49" t="s">
        <v>0</v>
      </c>
      <c r="B49" t="s">
        <v>7</v>
      </c>
      <c r="C49" t="s">
        <v>8</v>
      </c>
      <c r="H49" s="4"/>
      <c r="I49" s="1"/>
    </row>
    <row r="50" spans="1:9" x14ac:dyDescent="0.2">
      <c r="A50">
        <v>1990</v>
      </c>
      <c r="B50" s="8">
        <v>729.6</v>
      </c>
      <c r="C50" s="7">
        <v>84</v>
      </c>
      <c r="H50" s="4"/>
      <c r="I50" s="1"/>
    </row>
    <row r="51" spans="1:9" x14ac:dyDescent="0.2">
      <c r="A51">
        <v>1991</v>
      </c>
      <c r="B51" s="8">
        <v>758.2</v>
      </c>
      <c r="C51" s="7">
        <v>84</v>
      </c>
      <c r="H51" s="4"/>
      <c r="I51" s="1"/>
    </row>
    <row r="52" spans="1:9" x14ac:dyDescent="0.2">
      <c r="A52">
        <v>1992</v>
      </c>
      <c r="B52" s="8">
        <v>757.7</v>
      </c>
      <c r="C52" s="7">
        <v>89</v>
      </c>
      <c r="H52" s="4"/>
      <c r="I52" s="1"/>
    </row>
    <row r="53" spans="1:9" x14ac:dyDescent="0.2">
      <c r="A53">
        <v>1993</v>
      </c>
      <c r="B53" s="8">
        <v>747.1</v>
      </c>
      <c r="C53" s="7">
        <v>87</v>
      </c>
      <c r="H53" s="4"/>
      <c r="I53" s="1"/>
    </row>
    <row r="54" spans="1:9" x14ac:dyDescent="0.2">
      <c r="A54">
        <v>1996</v>
      </c>
      <c r="B54" s="8">
        <v>636.6</v>
      </c>
      <c r="C54" s="7">
        <v>71</v>
      </c>
      <c r="H54" s="4"/>
      <c r="I54" s="1"/>
    </row>
    <row r="55" spans="1:9" x14ac:dyDescent="0.2">
      <c r="A55">
        <v>1997</v>
      </c>
      <c r="B55" s="8">
        <v>611</v>
      </c>
      <c r="C55" s="7">
        <v>64</v>
      </c>
      <c r="H55" s="4"/>
      <c r="I55" s="1"/>
    </row>
    <row r="56" spans="1:9" x14ac:dyDescent="0.2">
      <c r="A56">
        <v>1998</v>
      </c>
      <c r="B56" s="8">
        <v>567.6</v>
      </c>
      <c r="C56" s="7">
        <v>52</v>
      </c>
      <c r="H56" s="4"/>
      <c r="I56" s="1"/>
    </row>
    <row r="57" spans="1:9" x14ac:dyDescent="0.2">
      <c r="A57">
        <v>2000</v>
      </c>
      <c r="B57" s="8">
        <f>B13</f>
        <v>506.5</v>
      </c>
      <c r="C57" s="9">
        <f t="shared" ref="C57:C66" si="1">C13</f>
        <v>47</v>
      </c>
      <c r="H57" s="4"/>
      <c r="I57" s="1"/>
    </row>
    <row r="58" spans="1:9" x14ac:dyDescent="0.2">
      <c r="A58">
        <f>A57+1</f>
        <v>2001</v>
      </c>
      <c r="B58" s="8">
        <f t="shared" ref="B58:B66" si="2">B14</f>
        <v>504.5</v>
      </c>
      <c r="C58" s="9">
        <f t="shared" si="1"/>
        <v>43</v>
      </c>
    </row>
    <row r="59" spans="1:9" x14ac:dyDescent="0.2">
      <c r="A59">
        <f t="shared" ref="A59:A66" si="3">A58+1</f>
        <v>2002</v>
      </c>
      <c r="B59" s="8">
        <f t="shared" si="2"/>
        <v>494.4</v>
      </c>
      <c r="C59" s="9">
        <f t="shared" si="1"/>
        <v>62</v>
      </c>
    </row>
    <row r="60" spans="1:9" x14ac:dyDescent="0.2">
      <c r="A60">
        <f t="shared" si="3"/>
        <v>2003</v>
      </c>
      <c r="B60" s="8">
        <f t="shared" si="2"/>
        <v>475.8</v>
      </c>
      <c r="C60" s="9">
        <f t="shared" si="1"/>
        <v>60</v>
      </c>
    </row>
    <row r="61" spans="1:9" x14ac:dyDescent="0.2">
      <c r="A61">
        <f t="shared" si="3"/>
        <v>2004</v>
      </c>
      <c r="B61" s="8">
        <f t="shared" si="2"/>
        <v>463.2</v>
      </c>
      <c r="C61" s="9">
        <f t="shared" si="1"/>
        <v>53</v>
      </c>
    </row>
    <row r="62" spans="1:9" x14ac:dyDescent="0.2">
      <c r="A62">
        <f t="shared" si="3"/>
        <v>2005</v>
      </c>
      <c r="B62" s="8">
        <f t="shared" si="2"/>
        <v>469</v>
      </c>
      <c r="C62" s="9">
        <f t="shared" si="1"/>
        <v>67</v>
      </c>
    </row>
    <row r="63" spans="1:9" x14ac:dyDescent="0.2">
      <c r="A63">
        <f t="shared" si="3"/>
        <v>2006</v>
      </c>
      <c r="B63" s="8">
        <f t="shared" si="2"/>
        <v>473.6</v>
      </c>
      <c r="C63" s="9">
        <f t="shared" si="1"/>
        <v>68</v>
      </c>
    </row>
    <row r="64" spans="1:9" x14ac:dyDescent="0.2">
      <c r="A64">
        <f t="shared" si="3"/>
        <v>2007</v>
      </c>
      <c r="B64" s="8">
        <f t="shared" si="2"/>
        <v>466.9</v>
      </c>
      <c r="C64" s="9">
        <f t="shared" si="1"/>
        <v>71</v>
      </c>
    </row>
    <row r="65" spans="1:3" x14ac:dyDescent="0.2">
      <c r="A65">
        <f t="shared" si="3"/>
        <v>2008</v>
      </c>
      <c r="B65" s="8">
        <f t="shared" si="2"/>
        <v>454.5</v>
      </c>
      <c r="C65" s="9">
        <f t="shared" si="1"/>
        <v>67</v>
      </c>
    </row>
    <row r="66" spans="1:3" x14ac:dyDescent="0.2">
      <c r="A66">
        <f t="shared" si="3"/>
        <v>2009</v>
      </c>
      <c r="B66" s="8">
        <f t="shared" si="2"/>
        <v>435</v>
      </c>
      <c r="C66" s="9">
        <f t="shared" si="1"/>
        <v>74</v>
      </c>
    </row>
  </sheetData>
  <phoneticPr fontId="1" type="noConversion"/>
  <hyperlinks>
    <hyperlink ref="A6" r:id="rId1"/>
  </hyperlinks>
  <pageMargins left="0.75" right="0.75" top="1" bottom="1" header="0.5" footer="0.5"/>
  <pageSetup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cp:lastPrinted>2013-07-25T19:21:08Z</cp:lastPrinted>
  <dcterms:created xsi:type="dcterms:W3CDTF">2010-02-17T20:20:20Z</dcterms:created>
  <dcterms:modified xsi:type="dcterms:W3CDTF">2013-07-25T19:26:18Z</dcterms:modified>
</cp:coreProperties>
</file>